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firstSheet="8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<sst xmlns="http://schemas.openxmlformats.org/spreadsheetml/2006/main" count="611" uniqueCount="53">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</sst>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93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26" sqref="T2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343396.74</v>
      </c>
      <c r="D5" s="4"/>
      <c r="E5" s="4">
        <v>79851.28</v>
      </c>
      <c r="F5" s="4"/>
      <c r="G5" s="4"/>
      <c r="H5" s="4">
        <v>29947.76</v>
      </c>
      <c r="I5" s="1">
        <v>4377.320000000001</v>
      </c>
      <c r="J5" s="4"/>
      <c r="K5" s="4"/>
      <c r="L5" s="2">
        <v>6657</v>
      </c>
      <c r="M5" s="4">
        <v>13724.1</v>
      </c>
      <c r="N5" s="4"/>
      <c r="O5" s="4">
        <v>2350.93</v>
      </c>
      <c r="P5" s="4"/>
      <c r="Q5" s="4"/>
      <c r="R5" s="4">
        <v>0.03</v>
      </c>
      <c r="S5" s="31">
        <f>SUM(B5:R5)</f>
        <v>480305.16000000003</v>
      </c>
      <c r="T5" s="4"/>
      <c r="U5" s="4"/>
      <c r="V5" s="4"/>
      <c r="W5" s="5">
        <f aca="true" t="shared" si="0" ref="W5:W10">S5+T5+U5+V5</f>
        <v>480305.16000000003</v>
      </c>
    </row>
    <row r="6" spans="1:23" ht="12.75">
      <c r="A6" s="3">
        <v>3</v>
      </c>
      <c r="B6" s="4"/>
      <c r="C6" s="4">
        <v>211747.59</v>
      </c>
      <c r="D6" s="4"/>
      <c r="E6" s="4">
        <v>44394.6</v>
      </c>
      <c r="F6" s="4">
        <v>17212.03</v>
      </c>
      <c r="G6" s="4"/>
      <c r="H6" s="4">
        <v>9787.29</v>
      </c>
      <c r="I6" s="1">
        <v>7820.0599999999995</v>
      </c>
      <c r="J6" s="4"/>
      <c r="K6" s="4"/>
      <c r="L6" s="4">
        <v>1692.6</v>
      </c>
      <c r="M6" s="4">
        <v>8355.779999999999</v>
      </c>
      <c r="N6" s="4">
        <v>4005.65</v>
      </c>
      <c r="O6" s="4">
        <v>507.54</v>
      </c>
      <c r="P6" s="4"/>
      <c r="Q6" s="4"/>
      <c r="R6" s="4">
        <v>0.03</v>
      </c>
      <c r="S6" s="31">
        <f aca="true" t="shared" si="1" ref="S6:S27">SUM(B6:R6)</f>
        <v>305523.17</v>
      </c>
      <c r="T6" s="4"/>
      <c r="U6" s="4"/>
      <c r="V6" s="4"/>
      <c r="W6" s="5">
        <f t="shared" si="0"/>
        <v>305523.17</v>
      </c>
    </row>
    <row r="7" spans="1:23" ht="12.75">
      <c r="A7" s="3">
        <v>4</v>
      </c>
      <c r="B7" s="4"/>
      <c r="C7" s="4">
        <v>234513.3</v>
      </c>
      <c r="D7" s="4"/>
      <c r="E7" s="4">
        <v>52639.12</v>
      </c>
      <c r="F7" s="4">
        <v>589.68</v>
      </c>
      <c r="G7" s="4"/>
      <c r="H7" s="4">
        <v>11516.13</v>
      </c>
      <c r="I7" s="1">
        <v>9455.630000000001</v>
      </c>
      <c r="J7" s="4">
        <v>1020</v>
      </c>
      <c r="K7" s="4"/>
      <c r="L7" s="4">
        <v>2187.3</v>
      </c>
      <c r="M7" s="4">
        <v>13842.44</v>
      </c>
      <c r="N7" s="4">
        <v>4005.65</v>
      </c>
      <c r="O7" s="4">
        <v>304.52</v>
      </c>
      <c r="P7" s="4"/>
      <c r="Q7" s="4"/>
      <c r="R7" s="4">
        <v>0.03</v>
      </c>
      <c r="S7" s="31">
        <f t="shared" si="1"/>
        <v>330073.80000000005</v>
      </c>
      <c r="T7" s="4"/>
      <c r="U7" s="4"/>
      <c r="V7" s="4"/>
      <c r="W7" s="5">
        <f t="shared" si="0"/>
        <v>330073.80000000005</v>
      </c>
    </row>
    <row r="8" spans="1:23" ht="12.75">
      <c r="A8" s="3">
        <v>5</v>
      </c>
      <c r="B8" s="4"/>
      <c r="C8" s="4">
        <v>508410.77</v>
      </c>
      <c r="D8" s="4"/>
      <c r="E8" s="4">
        <v>112929.78</v>
      </c>
      <c r="F8" s="4">
        <v>9980</v>
      </c>
      <c r="G8" s="4"/>
      <c r="H8" s="4">
        <v>21355.7</v>
      </c>
      <c r="I8" s="1">
        <v>4921.32</v>
      </c>
      <c r="J8" s="4"/>
      <c r="K8" s="4"/>
      <c r="L8" s="4">
        <v>4041.75</v>
      </c>
      <c r="M8" s="4">
        <v>23325.89</v>
      </c>
      <c r="N8" s="4"/>
      <c r="O8" s="4">
        <v>0</v>
      </c>
      <c r="P8" s="4"/>
      <c r="Q8" s="4"/>
      <c r="R8" s="4">
        <v>0.03</v>
      </c>
      <c r="S8" s="31">
        <f t="shared" si="1"/>
        <v>684965.24</v>
      </c>
      <c r="T8" s="4"/>
      <c r="U8" s="4"/>
      <c r="V8" s="4"/>
      <c r="W8" s="5">
        <f t="shared" si="0"/>
        <v>684965.24</v>
      </c>
    </row>
    <row r="9" spans="1:23" ht="12.75">
      <c r="A9" s="3">
        <v>6</v>
      </c>
      <c r="B9" s="4"/>
      <c r="C9" s="4">
        <v>311542.78</v>
      </c>
      <c r="D9" s="4"/>
      <c r="E9" s="4">
        <v>68948.83</v>
      </c>
      <c r="F9" s="4"/>
      <c r="G9" s="4"/>
      <c r="H9" s="4">
        <v>23249.77</v>
      </c>
      <c r="I9" s="1">
        <v>3952.3200000000006</v>
      </c>
      <c r="J9" s="4">
        <v>3480</v>
      </c>
      <c r="K9" s="4"/>
      <c r="L9" s="4">
        <v>3328.5</v>
      </c>
      <c r="M9" s="4">
        <v>15049.63</v>
      </c>
      <c r="N9" s="4"/>
      <c r="O9" s="4">
        <v>761.31</v>
      </c>
      <c r="P9" s="4"/>
      <c r="Q9" s="4"/>
      <c r="R9" s="4">
        <v>0.03</v>
      </c>
      <c r="S9" s="31">
        <f t="shared" si="1"/>
        <v>430313.1700000001</v>
      </c>
      <c r="T9" s="4"/>
      <c r="U9" s="4"/>
      <c r="V9" s="4"/>
      <c r="W9" s="5">
        <f t="shared" si="0"/>
        <v>430313.1700000001</v>
      </c>
    </row>
    <row r="10" spans="1:23" ht="12.75">
      <c r="A10" s="3">
        <v>11</v>
      </c>
      <c r="B10" s="4"/>
      <c r="C10" s="4">
        <v>122601.06</v>
      </c>
      <c r="D10" s="4"/>
      <c r="E10" s="4">
        <v>27073.6</v>
      </c>
      <c r="F10" s="4"/>
      <c r="G10" s="4"/>
      <c r="H10" s="4">
        <v>7873.41</v>
      </c>
      <c r="I10" s="1">
        <v>3498.120000000001</v>
      </c>
      <c r="J10" s="4"/>
      <c r="K10" s="4"/>
      <c r="L10" s="4">
        <v>300.3</v>
      </c>
      <c r="M10" s="4">
        <v>7653.789999999999</v>
      </c>
      <c r="N10" s="4"/>
      <c r="O10" s="4">
        <v>126.89</v>
      </c>
      <c r="P10" s="4"/>
      <c r="Q10" s="4"/>
      <c r="R10" s="4">
        <v>0.02</v>
      </c>
      <c r="S10" s="31">
        <f t="shared" si="1"/>
        <v>169127.19</v>
      </c>
      <c r="T10" s="4"/>
      <c r="U10" s="4"/>
      <c r="V10" s="4"/>
      <c r="W10" s="5">
        <f t="shared" si="0"/>
        <v>169127.19</v>
      </c>
    </row>
    <row r="11" spans="1:23" ht="12.75">
      <c r="A11" s="3">
        <v>12</v>
      </c>
      <c r="B11" s="4"/>
      <c r="C11" s="4">
        <v>327820.77</v>
      </c>
      <c r="D11" s="4"/>
      <c r="E11" s="4">
        <v>70100.8</v>
      </c>
      <c r="F11" s="4">
        <v>8893.379999999997</v>
      </c>
      <c r="G11" s="4"/>
      <c r="H11" s="4">
        <v>15922.69</v>
      </c>
      <c r="I11" s="1">
        <v>9270.7</v>
      </c>
      <c r="J11" s="4"/>
      <c r="K11" s="4"/>
      <c r="L11" s="4">
        <v>2320.5</v>
      </c>
      <c r="M11" s="4">
        <v>16075.87</v>
      </c>
      <c r="N11" s="4">
        <v>4005.65</v>
      </c>
      <c r="O11" s="4">
        <v>2469.01</v>
      </c>
      <c r="P11" s="4"/>
      <c r="Q11" s="4"/>
      <c r="R11" s="4">
        <v>0.03</v>
      </c>
      <c r="S11" s="31">
        <f t="shared" si="1"/>
        <v>456879.4000000001</v>
      </c>
      <c r="T11" s="4"/>
      <c r="U11" s="4"/>
      <c r="V11" s="4"/>
      <c r="W11" s="5">
        <f>S11+T11+U11+V11</f>
        <v>456879.4000000001</v>
      </c>
    </row>
    <row r="12" spans="1:23" ht="12.75">
      <c r="A12" s="3">
        <v>13</v>
      </c>
      <c r="B12" s="4"/>
      <c r="C12" s="4">
        <v>201198.87</v>
      </c>
      <c r="D12" s="4"/>
      <c r="E12" s="4">
        <v>46677.69</v>
      </c>
      <c r="F12" s="4"/>
      <c r="G12" s="4"/>
      <c r="H12" s="4">
        <v>13178.9</v>
      </c>
      <c r="I12" s="1">
        <v>9370.52</v>
      </c>
      <c r="J12" s="4"/>
      <c r="K12" s="4"/>
      <c r="L12" s="4">
        <v>955.5</v>
      </c>
      <c r="M12" s="4">
        <v>9567.33</v>
      </c>
      <c r="N12" s="4">
        <v>4005.65</v>
      </c>
      <c r="O12" s="4">
        <v>507.54</v>
      </c>
      <c r="P12" s="4"/>
      <c r="Q12" s="4"/>
      <c r="R12" s="4">
        <v>0.03</v>
      </c>
      <c r="S12" s="31">
        <f t="shared" si="1"/>
        <v>285462.03</v>
      </c>
      <c r="T12" s="4"/>
      <c r="U12" s="4"/>
      <c r="V12" s="4"/>
      <c r="W12" s="5">
        <f aca="true" t="shared" si="2" ref="W12:W27">S12+T12+U12+V12</f>
        <v>285462.03</v>
      </c>
    </row>
    <row r="13" spans="1:23" ht="12.75">
      <c r="A13" s="3">
        <v>14</v>
      </c>
      <c r="B13" s="4"/>
      <c r="C13" s="4">
        <v>98441.41</v>
      </c>
      <c r="D13" s="4"/>
      <c r="E13" s="4">
        <v>19642.08</v>
      </c>
      <c r="F13" s="4"/>
      <c r="G13" s="4"/>
      <c r="H13" s="4">
        <v>2299.91</v>
      </c>
      <c r="I13" s="1">
        <v>1881.44</v>
      </c>
      <c r="J13" s="4"/>
      <c r="K13" s="4"/>
      <c r="L13" s="4">
        <v>627.9</v>
      </c>
      <c r="M13" s="4">
        <v>2914.14</v>
      </c>
      <c r="N13" s="4"/>
      <c r="O13" s="4">
        <v>169.18</v>
      </c>
      <c r="P13" s="4"/>
      <c r="Q13" s="4"/>
      <c r="R13" s="4">
        <v>0.02</v>
      </c>
      <c r="S13" s="31">
        <f t="shared" si="1"/>
        <v>125976.08</v>
      </c>
      <c r="T13" s="4"/>
      <c r="U13" s="4"/>
      <c r="V13" s="4"/>
      <c r="W13" s="5">
        <f t="shared" si="2"/>
        <v>125976.08</v>
      </c>
    </row>
    <row r="14" spans="1:23" ht="12.75">
      <c r="A14" s="3">
        <v>16</v>
      </c>
      <c r="B14" s="4"/>
      <c r="C14" s="4">
        <v>209855.46</v>
      </c>
      <c r="D14" s="4"/>
      <c r="E14" s="4">
        <v>50130.51</v>
      </c>
      <c r="F14" s="4"/>
      <c r="G14" s="4"/>
      <c r="H14" s="4">
        <v>11834.44</v>
      </c>
      <c r="I14" s="1">
        <v>3193.55</v>
      </c>
      <c r="J14" s="4"/>
      <c r="K14" s="4"/>
      <c r="L14" s="4">
        <v>2139.75</v>
      </c>
      <c r="M14" s="4">
        <v>8326.43</v>
      </c>
      <c r="N14" s="4"/>
      <c r="O14" s="4">
        <v>3593.38</v>
      </c>
      <c r="P14" s="4"/>
      <c r="Q14" s="4"/>
      <c r="R14" s="4">
        <v>0.03</v>
      </c>
      <c r="S14" s="31">
        <f t="shared" si="1"/>
        <v>289073.55</v>
      </c>
      <c r="T14" s="4">
        <v>12000</v>
      </c>
      <c r="U14" s="4"/>
      <c r="V14" s="4"/>
      <c r="W14" s="5">
        <f t="shared" si="2"/>
        <v>301073.55</v>
      </c>
    </row>
    <row r="15" spans="1:23" ht="12.75">
      <c r="A15" s="3">
        <v>21</v>
      </c>
      <c r="B15" s="4"/>
      <c r="C15" s="4">
        <v>481648.29</v>
      </c>
      <c r="D15" s="4"/>
      <c r="E15" s="4">
        <v>107361.99</v>
      </c>
      <c r="F15" s="4"/>
      <c r="G15" s="4"/>
      <c r="H15" s="4">
        <v>35096.33</v>
      </c>
      <c r="I15" s="1">
        <v>4643.81</v>
      </c>
      <c r="J15" s="4"/>
      <c r="K15" s="4"/>
      <c r="L15" s="4">
        <v>4992.75</v>
      </c>
      <c r="M15" s="4">
        <v>22099.28</v>
      </c>
      <c r="N15" s="4"/>
      <c r="O15" s="4">
        <v>3304.1</v>
      </c>
      <c r="P15" s="4"/>
      <c r="Q15" s="4"/>
      <c r="R15" s="4">
        <v>0.03</v>
      </c>
      <c r="S15" s="31">
        <f t="shared" si="1"/>
        <v>659146.5800000001</v>
      </c>
      <c r="T15" s="4"/>
      <c r="U15" s="4"/>
      <c r="V15" s="4"/>
      <c r="W15" s="5">
        <f t="shared" si="2"/>
        <v>659146.5800000001</v>
      </c>
    </row>
    <row r="16" spans="1:23" ht="12.75">
      <c r="A16" s="3">
        <v>24</v>
      </c>
      <c r="B16" s="4"/>
      <c r="C16" s="4">
        <v>450836.35</v>
      </c>
      <c r="D16" s="4"/>
      <c r="E16" s="4">
        <v>101090.9</v>
      </c>
      <c r="F16" s="4">
        <v>6385.2</v>
      </c>
      <c r="G16" s="4"/>
      <c r="H16" s="4">
        <v>35406.98</v>
      </c>
      <c r="I16" s="1">
        <v>5505.71</v>
      </c>
      <c r="J16" s="4">
        <v>1020</v>
      </c>
      <c r="K16" s="4"/>
      <c r="L16" s="4">
        <v>5468.25</v>
      </c>
      <c r="M16" s="4">
        <v>29900.58</v>
      </c>
      <c r="N16" s="4"/>
      <c r="O16" s="4">
        <v>0</v>
      </c>
      <c r="P16" s="4"/>
      <c r="Q16" s="4"/>
      <c r="R16" s="4">
        <v>0.03</v>
      </c>
      <c r="S16" s="31">
        <f t="shared" si="1"/>
        <v>635613.9999999999</v>
      </c>
      <c r="T16" s="4"/>
      <c r="U16" s="4"/>
      <c r="V16" s="4"/>
      <c r="W16" s="5">
        <f t="shared" si="2"/>
        <v>635613.9999999999</v>
      </c>
    </row>
    <row r="17" spans="1:23" ht="12.75">
      <c r="A17" s="3">
        <v>25</v>
      </c>
      <c r="B17" s="4"/>
      <c r="C17" s="4">
        <v>287167.34</v>
      </c>
      <c r="D17" s="4"/>
      <c r="E17" s="4">
        <v>67330.09</v>
      </c>
      <c r="F17" s="4">
        <v>3050.6400000000003</v>
      </c>
      <c r="G17" s="4"/>
      <c r="H17" s="4">
        <v>15085.94</v>
      </c>
      <c r="I17" s="1">
        <v>9041.09</v>
      </c>
      <c r="J17" s="4"/>
      <c r="K17" s="4"/>
      <c r="L17" s="4">
        <v>1719.9</v>
      </c>
      <c r="M17" s="4">
        <v>9090.81</v>
      </c>
      <c r="N17" s="4">
        <v>4005.65</v>
      </c>
      <c r="O17" s="4">
        <v>253.77</v>
      </c>
      <c r="P17" s="4"/>
      <c r="Q17" s="4"/>
      <c r="R17" s="4">
        <v>0.03</v>
      </c>
      <c r="S17" s="31">
        <f t="shared" si="1"/>
        <v>396745.2600000002</v>
      </c>
      <c r="T17" s="4"/>
      <c r="U17" s="4"/>
      <c r="V17" s="4"/>
      <c r="W17" s="5">
        <f t="shared" si="2"/>
        <v>396745.2600000002</v>
      </c>
    </row>
    <row r="18" spans="1:23" ht="12.75">
      <c r="A18" s="3">
        <v>30</v>
      </c>
      <c r="B18" s="4"/>
      <c r="C18" s="4">
        <v>298387.56</v>
      </c>
      <c r="D18" s="4"/>
      <c r="E18" s="4">
        <v>66486.83</v>
      </c>
      <c r="F18" s="4"/>
      <c r="G18" s="4"/>
      <c r="H18" s="4">
        <v>16454.82</v>
      </c>
      <c r="I18" s="1">
        <v>4780.210000000001</v>
      </c>
      <c r="J18" s="4"/>
      <c r="K18" s="4"/>
      <c r="L18" s="4">
        <v>2948.1</v>
      </c>
      <c r="M18" s="4">
        <v>13402.79</v>
      </c>
      <c r="N18" s="4"/>
      <c r="O18" s="4">
        <v>3008.02</v>
      </c>
      <c r="P18" s="4"/>
      <c r="Q18" s="4"/>
      <c r="R18" s="4">
        <v>0.03</v>
      </c>
      <c r="S18" s="31">
        <f t="shared" si="1"/>
        <v>405468.36000000004</v>
      </c>
      <c r="T18" s="4">
        <v>15350</v>
      </c>
      <c r="U18" s="4"/>
      <c r="V18" s="4"/>
      <c r="W18" s="5">
        <f t="shared" si="2"/>
        <v>420818.36000000004</v>
      </c>
    </row>
    <row r="19" spans="1:23" ht="12.75">
      <c r="A19" s="3">
        <v>31</v>
      </c>
      <c r="B19" s="4"/>
      <c r="C19" s="4">
        <v>271258.19</v>
      </c>
      <c r="D19" s="4"/>
      <c r="E19" s="4">
        <v>59668.83</v>
      </c>
      <c r="F19" s="4"/>
      <c r="G19" s="4"/>
      <c r="H19" s="4">
        <v>24425.17</v>
      </c>
      <c r="I19" s="1">
        <v>4533.31</v>
      </c>
      <c r="J19" s="4"/>
      <c r="K19" s="4"/>
      <c r="L19" s="4">
        <v>3185.85</v>
      </c>
      <c r="M19" s="4">
        <v>16014.61</v>
      </c>
      <c r="N19" s="4"/>
      <c r="O19" s="4">
        <v>253.77</v>
      </c>
      <c r="P19" s="4"/>
      <c r="Q19" s="4"/>
      <c r="R19" s="4">
        <v>0.03</v>
      </c>
      <c r="S19" s="31">
        <f t="shared" si="1"/>
        <v>379339.76</v>
      </c>
      <c r="T19" s="4"/>
      <c r="U19" s="4"/>
      <c r="V19" s="4"/>
      <c r="W19" s="5">
        <f t="shared" si="2"/>
        <v>379339.76</v>
      </c>
    </row>
    <row r="20" spans="1:23" ht="12.75">
      <c r="A20" s="3">
        <v>32</v>
      </c>
      <c r="B20" s="4"/>
      <c r="C20" s="4">
        <v>205521</v>
      </c>
      <c r="D20" s="4"/>
      <c r="E20" s="4">
        <v>46797.81</v>
      </c>
      <c r="F20" s="4"/>
      <c r="G20" s="4"/>
      <c r="H20" s="4">
        <v>14615.04</v>
      </c>
      <c r="I20" s="1">
        <v>4521.41</v>
      </c>
      <c r="J20" s="4"/>
      <c r="K20" s="4"/>
      <c r="L20" s="4">
        <v>1806.9</v>
      </c>
      <c r="M20" s="4">
        <v>11813.220000000001</v>
      </c>
      <c r="N20" s="4"/>
      <c r="O20" s="4">
        <v>126.88</v>
      </c>
      <c r="P20" s="4"/>
      <c r="Q20" s="4"/>
      <c r="R20" s="4">
        <v>0.03</v>
      </c>
      <c r="S20" s="31">
        <f t="shared" si="1"/>
        <v>285202.29000000004</v>
      </c>
      <c r="T20" s="4"/>
      <c r="U20" s="4"/>
      <c r="V20" s="4"/>
      <c r="W20" s="5">
        <f t="shared" si="2"/>
        <v>285202.29000000004</v>
      </c>
    </row>
    <row r="21" spans="1:23" ht="12.75">
      <c r="A21" s="3">
        <v>33</v>
      </c>
      <c r="B21" s="4"/>
      <c r="C21" s="4">
        <v>220494.55</v>
      </c>
      <c r="D21" s="4"/>
      <c r="E21" s="4">
        <v>45976.69</v>
      </c>
      <c r="F21" s="4">
        <v>13224.15</v>
      </c>
      <c r="G21" s="4"/>
      <c r="H21" s="4">
        <v>13300.76</v>
      </c>
      <c r="I21" s="1">
        <v>9064.01</v>
      </c>
      <c r="J21" s="4"/>
      <c r="K21" s="4"/>
      <c r="L21" s="4">
        <v>2234.85</v>
      </c>
      <c r="M21" s="4">
        <v>17271.739999999998</v>
      </c>
      <c r="N21" s="4">
        <v>4005.65</v>
      </c>
      <c r="O21" s="4">
        <v>338.36</v>
      </c>
      <c r="P21" s="4"/>
      <c r="Q21" s="4"/>
      <c r="R21" s="4">
        <v>0.03</v>
      </c>
      <c r="S21" s="31">
        <f t="shared" si="1"/>
        <v>325910.79000000004</v>
      </c>
      <c r="T21" s="4"/>
      <c r="U21" s="4"/>
      <c r="V21" s="4"/>
      <c r="W21" s="5">
        <f t="shared" si="2"/>
        <v>325910.79000000004</v>
      </c>
    </row>
    <row r="22" spans="1:23" ht="12.75">
      <c r="A22" s="3">
        <v>34</v>
      </c>
      <c r="B22" s="4"/>
      <c r="C22" s="4">
        <v>429156.04</v>
      </c>
      <c r="D22" s="4"/>
      <c r="E22" s="4">
        <v>95345.03</v>
      </c>
      <c r="F22" s="4"/>
      <c r="G22" s="4"/>
      <c r="H22" s="4">
        <v>27057.41</v>
      </c>
      <c r="I22" s="1">
        <v>5794.72</v>
      </c>
      <c r="J22" s="4">
        <v>1020</v>
      </c>
      <c r="K22" s="4"/>
      <c r="L22" s="4">
        <v>5896.2</v>
      </c>
      <c r="M22" s="4">
        <v>26789.269999999997</v>
      </c>
      <c r="N22" s="4"/>
      <c r="O22" s="4">
        <v>5676.83</v>
      </c>
      <c r="P22" s="4"/>
      <c r="Q22" s="4"/>
      <c r="R22" s="4">
        <v>0.03</v>
      </c>
      <c r="S22" s="31">
        <f t="shared" si="1"/>
        <v>596735.5299999999</v>
      </c>
      <c r="T22" s="4"/>
      <c r="U22" s="4"/>
      <c r="V22" s="4"/>
      <c r="W22" s="5">
        <f t="shared" si="2"/>
        <v>596735.5299999999</v>
      </c>
    </row>
    <row r="23" spans="1:23" ht="12.75">
      <c r="A23" s="26" t="s">
        <v>31</v>
      </c>
      <c r="B23" s="4"/>
      <c r="C23" s="4">
        <v>106025.44</v>
      </c>
      <c r="D23" s="4"/>
      <c r="E23" s="4">
        <v>24858.29</v>
      </c>
      <c r="F23" s="4"/>
      <c r="G23" s="4"/>
      <c r="H23" s="4">
        <v>4728.68</v>
      </c>
      <c r="I23" s="1">
        <v>2030.99</v>
      </c>
      <c r="J23" s="4"/>
      <c r="K23" s="4"/>
      <c r="L23" s="4">
        <v>0</v>
      </c>
      <c r="M23" s="4">
        <v>2527.08</v>
      </c>
      <c r="N23" s="4"/>
      <c r="O23" s="4"/>
      <c r="P23" s="4"/>
      <c r="Q23" s="4"/>
      <c r="R23" s="4"/>
      <c r="S23" s="31">
        <f t="shared" si="1"/>
        <v>140170.47999999998</v>
      </c>
      <c r="T23" s="4"/>
      <c r="U23" s="4"/>
      <c r="V23" s="4"/>
      <c r="W23" s="5">
        <f t="shared" si="2"/>
        <v>140170.47999999998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159473.55</v>
      </c>
      <c r="D25" s="4"/>
      <c r="E25" s="4">
        <v>35239.61</v>
      </c>
      <c r="F25" s="4"/>
      <c r="G25" s="4"/>
      <c r="H25" s="4">
        <v>8813.29</v>
      </c>
      <c r="I25" s="1">
        <v>9004.66</v>
      </c>
      <c r="J25" s="4"/>
      <c r="K25" s="4"/>
      <c r="L25" s="4">
        <v>1365</v>
      </c>
      <c r="M25" s="4">
        <v>7397.62</v>
      </c>
      <c r="N25" s="4">
        <v>17215.69</v>
      </c>
      <c r="O25" s="4"/>
      <c r="P25" s="4"/>
      <c r="Q25" s="4"/>
      <c r="R25" s="4">
        <v>0.02</v>
      </c>
      <c r="S25" s="31">
        <f t="shared" si="1"/>
        <v>238509.43999999997</v>
      </c>
      <c r="T25" s="4"/>
      <c r="U25" s="4"/>
      <c r="V25" s="4"/>
      <c r="W25" s="5">
        <f t="shared" si="2"/>
        <v>238509.43999999997</v>
      </c>
    </row>
    <row r="26" spans="1:23" ht="12.75">
      <c r="A26" s="26" t="s">
        <v>34</v>
      </c>
      <c r="B26" s="4"/>
      <c r="C26" s="4">
        <v>135381.34</v>
      </c>
      <c r="D26" s="4"/>
      <c r="E26" s="4">
        <v>31959.32</v>
      </c>
      <c r="F26" s="4"/>
      <c r="G26" s="4"/>
      <c r="H26" s="4">
        <v>6068.04</v>
      </c>
      <c r="I26" s="1">
        <v>3580.8</v>
      </c>
      <c r="J26" s="4"/>
      <c r="K26" s="4"/>
      <c r="L26" s="4">
        <v>676.8</v>
      </c>
      <c r="M26" s="4">
        <v>4922.34</v>
      </c>
      <c r="N26" s="4"/>
      <c r="O26" s="4"/>
      <c r="P26" s="4"/>
      <c r="Q26" s="4"/>
      <c r="R26" s="4">
        <v>0.02</v>
      </c>
      <c r="S26" s="31">
        <f t="shared" si="1"/>
        <v>182588.65999999997</v>
      </c>
      <c r="T26" s="4"/>
      <c r="U26" s="4"/>
      <c r="V26" s="4"/>
      <c r="W26" s="5">
        <f t="shared" si="2"/>
        <v>182588.65999999997</v>
      </c>
    </row>
    <row r="27" spans="1:23" ht="12.75">
      <c r="A27" s="26" t="s">
        <v>35</v>
      </c>
      <c r="B27" s="4"/>
      <c r="C27" s="4">
        <v>25131.45</v>
      </c>
      <c r="D27" s="4"/>
      <c r="E27" s="4">
        <v>6188.92</v>
      </c>
      <c r="F27" s="4"/>
      <c r="G27" s="4"/>
      <c r="H27" s="4">
        <v>4744.04</v>
      </c>
      <c r="I27" s="1">
        <v>1480.43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37544.840000000004</v>
      </c>
      <c r="T27" s="4"/>
      <c r="U27" s="4"/>
      <c r="V27" s="4"/>
      <c r="W27" s="5">
        <f t="shared" si="2"/>
        <v>37544.840000000004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5640009.850000001</v>
      </c>
      <c r="D28" s="8">
        <f t="shared" si="3"/>
        <v>0</v>
      </c>
      <c r="E28" s="8">
        <f t="shared" si="3"/>
        <v>1260692.6</v>
      </c>
      <c r="F28" s="8">
        <f t="shared" si="3"/>
        <v>59335.079999999994</v>
      </c>
      <c r="G28" s="8">
        <f t="shared" si="3"/>
        <v>0</v>
      </c>
      <c r="H28" s="8">
        <f t="shared" si="3"/>
        <v>352762.49999999994</v>
      </c>
      <c r="I28" s="8">
        <f t="shared" si="3"/>
        <v>121722.13000000002</v>
      </c>
      <c r="J28" s="8">
        <f t="shared" si="3"/>
        <v>6540</v>
      </c>
      <c r="K28" s="8">
        <f t="shared" si="3"/>
        <v>0</v>
      </c>
      <c r="L28" s="8">
        <f t="shared" si="3"/>
        <v>54545.700000000004</v>
      </c>
      <c r="M28" s="8">
        <f t="shared" si="3"/>
        <v>280064.74000000005</v>
      </c>
      <c r="N28" s="8">
        <f t="shared" si="3"/>
        <v>41249.59</v>
      </c>
      <c r="O28" s="8">
        <f t="shared" si="3"/>
        <v>23752.03</v>
      </c>
      <c r="P28" s="8">
        <f t="shared" si="3"/>
        <v>0</v>
      </c>
      <c r="Q28" s="8">
        <f t="shared" si="3"/>
        <v>0</v>
      </c>
      <c r="R28" s="8">
        <f t="shared" si="3"/>
        <v>0.5600000000000002</v>
      </c>
      <c r="S28" s="5">
        <f>SUM(S5:S27)</f>
        <v>7840674.78</v>
      </c>
      <c r="T28" s="8">
        <f t="shared" si="3"/>
        <v>27350</v>
      </c>
      <c r="U28" s="8">
        <f t="shared" si="3"/>
        <v>0</v>
      </c>
      <c r="V28" s="8">
        <f t="shared" si="3"/>
        <v>0</v>
      </c>
      <c r="W28" s="8">
        <f>SUM(W5:W27)</f>
        <v>7868024.78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485910.55</v>
      </c>
      <c r="C30" s="1">
        <v>129524.18</v>
      </c>
      <c r="D30" s="1">
        <v>118266.43</v>
      </c>
      <c r="E30" s="1">
        <v>29335.93</v>
      </c>
      <c r="F30" s="1">
        <v>117714.34</v>
      </c>
      <c r="G30" s="1"/>
      <c r="H30" s="1">
        <v>25989.8</v>
      </c>
      <c r="I30" s="6">
        <v>14208.210000000001</v>
      </c>
      <c r="J30" s="1">
        <v>120</v>
      </c>
      <c r="K30" s="1"/>
      <c r="L30" s="1">
        <v>1556.1</v>
      </c>
      <c r="M30" s="1">
        <v>13181.96</v>
      </c>
      <c r="N30" s="1">
        <v>5827.73</v>
      </c>
      <c r="O30" s="1">
        <v>4100.92</v>
      </c>
      <c r="P30" s="1"/>
      <c r="Q30" s="1"/>
      <c r="R30" s="1">
        <v>0.02</v>
      </c>
      <c r="S30" s="5">
        <f>SUM(B30:R30)</f>
        <v>945736.1699999999</v>
      </c>
      <c r="T30" s="1"/>
      <c r="U30" s="1"/>
      <c r="V30" s="1"/>
      <c r="W30" s="5">
        <f>S30+T30+U30+V30</f>
        <v>945736.1699999999</v>
      </c>
    </row>
    <row r="31" spans="1:23" ht="12.75">
      <c r="A31" s="3">
        <v>3</v>
      </c>
      <c r="B31" s="1">
        <v>230937.24</v>
      </c>
      <c r="C31" s="1">
        <v>82281.68</v>
      </c>
      <c r="D31" s="1">
        <v>51310.34</v>
      </c>
      <c r="E31" s="1">
        <v>18761.97</v>
      </c>
      <c r="F31" s="1">
        <v>49502.16</v>
      </c>
      <c r="G31" s="1"/>
      <c r="H31" s="1">
        <v>9714.02</v>
      </c>
      <c r="I31" s="6">
        <v>12899.390000000003</v>
      </c>
      <c r="J31" s="1">
        <v>2280</v>
      </c>
      <c r="K31" s="1"/>
      <c r="L31" s="1">
        <v>1092</v>
      </c>
      <c r="M31" s="1">
        <v>9924.47</v>
      </c>
      <c r="N31" s="1">
        <v>5827.73</v>
      </c>
      <c r="O31" s="1">
        <v>7053.9</v>
      </c>
      <c r="P31" s="1"/>
      <c r="Q31" s="1"/>
      <c r="R31" s="1">
        <v>0.02</v>
      </c>
      <c r="S31" s="5">
        <f aca="true" t="shared" si="4" ref="S31:S64">SUM(B31:R31)</f>
        <v>481584.92000000004</v>
      </c>
      <c r="T31" s="1"/>
      <c r="U31" s="1"/>
      <c r="V31" s="1"/>
      <c r="W31" s="5">
        <f aca="true" t="shared" si="5" ref="W31:W47">S31+T31+U31+V31</f>
        <v>481584.92000000004</v>
      </c>
    </row>
    <row r="32" spans="1:23" ht="12.75">
      <c r="A32" s="3">
        <v>4</v>
      </c>
      <c r="B32" s="1">
        <v>961037.64</v>
      </c>
      <c r="C32" s="1">
        <v>178873.55</v>
      </c>
      <c r="D32" s="1">
        <v>209467.42</v>
      </c>
      <c r="E32" s="1">
        <v>37264.4</v>
      </c>
      <c r="F32" s="1">
        <v>222423.8</v>
      </c>
      <c r="G32" s="1"/>
      <c r="H32" s="1">
        <v>37775.69</v>
      </c>
      <c r="I32" s="6">
        <v>47857.420000000006</v>
      </c>
      <c r="J32" s="1">
        <v>600</v>
      </c>
      <c r="K32" s="1"/>
      <c r="L32" s="1">
        <v>4850.1</v>
      </c>
      <c r="M32" s="1">
        <v>24413.01</v>
      </c>
      <c r="N32" s="1"/>
      <c r="O32" s="1">
        <v>1522.62</v>
      </c>
      <c r="P32" s="1"/>
      <c r="Q32" s="1"/>
      <c r="R32" s="1">
        <v>0.02</v>
      </c>
      <c r="S32" s="5">
        <f t="shared" si="4"/>
        <v>1726085.67</v>
      </c>
      <c r="T32" s="1"/>
      <c r="U32" s="1"/>
      <c r="V32" s="1"/>
      <c r="W32" s="5">
        <f t="shared" si="5"/>
        <v>1726085.67</v>
      </c>
    </row>
    <row r="33" spans="1:23" ht="12.75">
      <c r="A33" s="3">
        <v>5</v>
      </c>
      <c r="B33" s="1">
        <v>848506.2100000001</v>
      </c>
      <c r="C33" s="1">
        <v>176452.78</v>
      </c>
      <c r="D33" s="1">
        <v>184355.27</v>
      </c>
      <c r="E33" s="1">
        <v>40592.4</v>
      </c>
      <c r="F33" s="1">
        <v>17745</v>
      </c>
      <c r="G33" s="1"/>
      <c r="H33" s="1">
        <v>41718.81</v>
      </c>
      <c r="I33" s="6">
        <v>13662.920000000002</v>
      </c>
      <c r="J33" s="1">
        <v>720</v>
      </c>
      <c r="K33" s="1"/>
      <c r="L33" s="1">
        <v>6276.6</v>
      </c>
      <c r="M33" s="1">
        <v>20976.39</v>
      </c>
      <c r="N33" s="1"/>
      <c r="O33" s="1">
        <v>761.31</v>
      </c>
      <c r="P33" s="1"/>
      <c r="Q33" s="1"/>
      <c r="R33" s="1">
        <v>0.02</v>
      </c>
      <c r="S33" s="5">
        <f t="shared" si="4"/>
        <v>1351767.71</v>
      </c>
      <c r="T33" s="1"/>
      <c r="U33" s="15"/>
      <c r="V33" s="15"/>
      <c r="W33" s="5">
        <f t="shared" si="5"/>
        <v>1351767.71</v>
      </c>
    </row>
    <row r="34" spans="1:23" ht="12.75">
      <c r="A34" s="3">
        <v>6</v>
      </c>
      <c r="B34" s="1">
        <v>254423.54</v>
      </c>
      <c r="C34" s="1">
        <v>75657.82</v>
      </c>
      <c r="D34" s="1">
        <v>55860.18</v>
      </c>
      <c r="E34" s="1">
        <v>17374.03</v>
      </c>
      <c r="F34" s="1">
        <v>48039.85</v>
      </c>
      <c r="G34" s="1"/>
      <c r="H34" s="1">
        <v>15151.58</v>
      </c>
      <c r="I34" s="6">
        <v>13042.690000000002</v>
      </c>
      <c r="J34" s="1">
        <v>2210</v>
      </c>
      <c r="K34" s="1"/>
      <c r="L34" s="1">
        <v>955.5</v>
      </c>
      <c r="M34" s="1">
        <v>7006.45</v>
      </c>
      <c r="N34" s="1">
        <v>5827.73</v>
      </c>
      <c r="O34" s="1">
        <v>1890.38</v>
      </c>
      <c r="P34" s="1"/>
      <c r="Q34" s="1"/>
      <c r="R34" s="1">
        <v>0.02</v>
      </c>
      <c r="S34" s="5">
        <f t="shared" si="4"/>
        <v>497439.76999999996</v>
      </c>
      <c r="T34" s="1"/>
      <c r="U34" s="1"/>
      <c r="V34" s="1"/>
      <c r="W34" s="5">
        <f t="shared" si="5"/>
        <v>497439.76999999996</v>
      </c>
    </row>
    <row r="35" spans="1:23" ht="12.75">
      <c r="A35" s="3">
        <v>7</v>
      </c>
      <c r="B35" s="1">
        <v>215813.23</v>
      </c>
      <c r="C35" s="1">
        <v>68251.82</v>
      </c>
      <c r="D35" s="1">
        <v>48167.31</v>
      </c>
      <c r="E35" s="1">
        <v>15040.34</v>
      </c>
      <c r="F35" s="1">
        <v>36761.01</v>
      </c>
      <c r="G35" s="1"/>
      <c r="H35" s="1">
        <v>10139.05</v>
      </c>
      <c r="I35" s="6">
        <v>12420.930000000004</v>
      </c>
      <c r="J35" s="1">
        <v>1352.6</v>
      </c>
      <c r="K35" s="1"/>
      <c r="L35" s="1">
        <v>327.6</v>
      </c>
      <c r="M35" s="1">
        <v>3212.93</v>
      </c>
      <c r="N35" s="1">
        <v>5827.73</v>
      </c>
      <c r="O35" s="1">
        <v>126.88</v>
      </c>
      <c r="P35" s="1"/>
      <c r="Q35" s="1"/>
      <c r="R35" s="1">
        <v>0.02</v>
      </c>
      <c r="S35" s="5">
        <f t="shared" si="4"/>
        <v>417441.45</v>
      </c>
      <c r="T35" s="1"/>
      <c r="U35" s="1"/>
      <c r="V35" s="1"/>
      <c r="W35" s="5">
        <f t="shared" si="5"/>
        <v>417441.45</v>
      </c>
    </row>
    <row r="36" spans="1:23" ht="12.75">
      <c r="A36" s="3">
        <v>8</v>
      </c>
      <c r="B36" s="1">
        <v>287886.26</v>
      </c>
      <c r="C36" s="1">
        <v>65790.01</v>
      </c>
      <c r="D36" s="1">
        <v>65512.83</v>
      </c>
      <c r="E36" s="1">
        <v>16354.66</v>
      </c>
      <c r="F36" s="1">
        <v>6863.37</v>
      </c>
      <c r="G36" s="1"/>
      <c r="H36" s="1">
        <v>11294.92</v>
      </c>
      <c r="I36" s="6">
        <v>12570.660000000002</v>
      </c>
      <c r="J36" s="1">
        <v>785.2</v>
      </c>
      <c r="K36" s="1"/>
      <c r="L36" s="1">
        <v>737.1</v>
      </c>
      <c r="M36" s="1">
        <v>13400.769999999999</v>
      </c>
      <c r="N36" s="1">
        <v>5827.73</v>
      </c>
      <c r="O36" s="1">
        <v>253.77</v>
      </c>
      <c r="P36" s="1"/>
      <c r="Q36" s="1"/>
      <c r="R36" s="1">
        <v>0.02</v>
      </c>
      <c r="S36" s="5">
        <f t="shared" si="4"/>
        <v>487277.3</v>
      </c>
      <c r="T36" s="1"/>
      <c r="U36" s="1"/>
      <c r="V36" s="1"/>
      <c r="W36" s="5">
        <f t="shared" si="5"/>
        <v>487277.3</v>
      </c>
    </row>
    <row r="37" spans="1:23" ht="12.75">
      <c r="A37" s="3">
        <v>9</v>
      </c>
      <c r="B37" s="1">
        <v>415011.13</v>
      </c>
      <c r="C37" s="1">
        <v>141231.61</v>
      </c>
      <c r="D37" s="1">
        <v>89234.18</v>
      </c>
      <c r="E37" s="1">
        <v>30038.45</v>
      </c>
      <c r="F37" s="1">
        <v>119327.82</v>
      </c>
      <c r="G37" s="1"/>
      <c r="H37" s="1">
        <v>22802.64</v>
      </c>
      <c r="I37" s="6">
        <v>15397.300000000003</v>
      </c>
      <c r="J37" s="1">
        <v>1740</v>
      </c>
      <c r="K37" s="1"/>
      <c r="L37" s="1">
        <v>2377.5</v>
      </c>
      <c r="M37" s="1">
        <v>12497.480000000001</v>
      </c>
      <c r="N37" s="1">
        <v>5827.73</v>
      </c>
      <c r="O37" s="1">
        <v>0</v>
      </c>
      <c r="P37" s="1"/>
      <c r="Q37" s="1"/>
      <c r="R37" s="1">
        <v>0.02</v>
      </c>
      <c r="S37" s="5">
        <f t="shared" si="4"/>
        <v>855485.86</v>
      </c>
      <c r="T37" s="1"/>
      <c r="U37" s="1"/>
      <c r="V37" s="1"/>
      <c r="W37" s="5">
        <f t="shared" si="5"/>
        <v>855485.86</v>
      </c>
    </row>
    <row r="38" spans="1:23" ht="12.75">
      <c r="A38" s="3">
        <v>11</v>
      </c>
      <c r="B38" s="1">
        <v>274889.09</v>
      </c>
      <c r="C38" s="1">
        <v>88722.97</v>
      </c>
      <c r="D38" s="1">
        <v>60825.73</v>
      </c>
      <c r="E38" s="1">
        <v>20586.26</v>
      </c>
      <c r="F38" s="1">
        <v>105596</v>
      </c>
      <c r="G38" s="1"/>
      <c r="H38" s="1">
        <v>23832.68</v>
      </c>
      <c r="I38" s="6">
        <v>9263.81</v>
      </c>
      <c r="J38" s="1">
        <v>392.6</v>
      </c>
      <c r="K38" s="1"/>
      <c r="L38" s="1">
        <v>1822.75</v>
      </c>
      <c r="M38" s="1">
        <v>8412</v>
      </c>
      <c r="N38" s="1"/>
      <c r="O38" s="1">
        <v>4187.21</v>
      </c>
      <c r="P38" s="1"/>
      <c r="Q38" s="1"/>
      <c r="R38" s="1">
        <v>0.02</v>
      </c>
      <c r="S38" s="5">
        <f t="shared" si="4"/>
        <v>598531.1200000001</v>
      </c>
      <c r="T38" s="1"/>
      <c r="U38" s="15"/>
      <c r="V38" s="1"/>
      <c r="W38" s="5">
        <f t="shared" si="5"/>
        <v>598531.1200000001</v>
      </c>
    </row>
    <row r="39" spans="1:23" ht="12.75">
      <c r="A39" s="3" t="s">
        <v>2</v>
      </c>
      <c r="B39" s="1">
        <v>560227.19</v>
      </c>
      <c r="C39" s="1">
        <v>98721.16</v>
      </c>
      <c r="D39" s="1">
        <v>124434.35</v>
      </c>
      <c r="E39" s="1">
        <v>24375.4</v>
      </c>
      <c r="F39" s="1">
        <v>2000</v>
      </c>
      <c r="G39" s="1"/>
      <c r="H39" s="1">
        <v>8820</v>
      </c>
      <c r="I39" s="6">
        <v>10385.41</v>
      </c>
      <c r="J39" s="1">
        <v>840</v>
      </c>
      <c r="K39" s="1"/>
      <c r="L39" s="1">
        <v>3645.5</v>
      </c>
      <c r="M39" s="1">
        <v>16528.81</v>
      </c>
      <c r="N39" s="1"/>
      <c r="O39" s="1">
        <v>-68.02</v>
      </c>
      <c r="P39" s="1"/>
      <c r="Q39" s="1"/>
      <c r="R39" s="1">
        <v>0.02</v>
      </c>
      <c r="S39" s="5">
        <f t="shared" si="4"/>
        <v>849909.8200000001</v>
      </c>
      <c r="T39" s="1"/>
      <c r="U39" s="1"/>
      <c r="V39" s="1"/>
      <c r="W39" s="5">
        <f t="shared" si="5"/>
        <v>849909.8200000001</v>
      </c>
    </row>
    <row r="40" spans="1:23" ht="12.75">
      <c r="A40" s="3">
        <v>12</v>
      </c>
      <c r="B40" s="1">
        <v>494293.06</v>
      </c>
      <c r="C40" s="1">
        <v>148113.7</v>
      </c>
      <c r="D40" s="1">
        <v>106788.95</v>
      </c>
      <c r="E40" s="1">
        <v>32629.16</v>
      </c>
      <c r="F40" s="1">
        <v>171956.69</v>
      </c>
      <c r="G40" s="1"/>
      <c r="H40" s="1">
        <v>20891.97</v>
      </c>
      <c r="I40" s="6">
        <v>65745.83</v>
      </c>
      <c r="J40" s="1"/>
      <c r="K40" s="1"/>
      <c r="L40" s="1">
        <v>1528.8</v>
      </c>
      <c r="M40" s="1">
        <v>15527.46</v>
      </c>
      <c r="N40" s="1">
        <v>5827.73</v>
      </c>
      <c r="O40" s="1">
        <v>3152.7599999999998</v>
      </c>
      <c r="P40" s="1"/>
      <c r="Q40" s="1"/>
      <c r="R40" s="1">
        <v>0.02</v>
      </c>
      <c r="S40" s="5">
        <f t="shared" si="4"/>
        <v>1066456.1300000001</v>
      </c>
      <c r="T40" s="1"/>
      <c r="U40" s="1"/>
      <c r="V40" s="1"/>
      <c r="W40" s="5">
        <f t="shared" si="5"/>
        <v>1066456.1300000001</v>
      </c>
    </row>
    <row r="41" spans="1:23" ht="12.75">
      <c r="A41" s="3">
        <v>15</v>
      </c>
      <c r="B41" s="1">
        <v>973951.43</v>
      </c>
      <c r="C41" s="1">
        <v>193571.35</v>
      </c>
      <c r="D41" s="1">
        <v>213734.12</v>
      </c>
      <c r="E41" s="1">
        <v>43575.7</v>
      </c>
      <c r="F41" s="1">
        <v>40425</v>
      </c>
      <c r="G41" s="1"/>
      <c r="H41" s="1">
        <v>48928.59</v>
      </c>
      <c r="I41" s="6">
        <v>10593.510000000002</v>
      </c>
      <c r="J41" s="1">
        <v>240</v>
      </c>
      <c r="K41" s="1"/>
      <c r="L41" s="1">
        <v>6657</v>
      </c>
      <c r="M41" s="1">
        <v>23690.33</v>
      </c>
      <c r="N41" s="1"/>
      <c r="O41" s="1">
        <v>1522.62</v>
      </c>
      <c r="P41" s="1"/>
      <c r="Q41" s="1"/>
      <c r="R41" s="1">
        <v>0.02</v>
      </c>
      <c r="S41" s="5">
        <f t="shared" si="4"/>
        <v>1556889.6700000002</v>
      </c>
      <c r="T41" s="1"/>
      <c r="U41" s="1"/>
      <c r="V41" s="1"/>
      <c r="W41" s="5">
        <f t="shared" si="5"/>
        <v>1556889.6700000002</v>
      </c>
    </row>
    <row r="42" spans="1:23" ht="12.75">
      <c r="A42" s="3">
        <v>16</v>
      </c>
      <c r="B42" s="1">
        <v>706526.82</v>
      </c>
      <c r="C42" s="1">
        <v>158554.98</v>
      </c>
      <c r="D42" s="1">
        <v>153159.25</v>
      </c>
      <c r="E42" s="1">
        <v>36016.1</v>
      </c>
      <c r="F42" s="1">
        <v>175000.5</v>
      </c>
      <c r="G42" s="1"/>
      <c r="H42" s="1">
        <v>36679.27</v>
      </c>
      <c r="I42" s="6">
        <v>10525.52</v>
      </c>
      <c r="J42" s="1">
        <v>6531.2</v>
      </c>
      <c r="K42" s="1"/>
      <c r="L42" s="1">
        <v>3090.75</v>
      </c>
      <c r="M42" s="1">
        <v>17895.44</v>
      </c>
      <c r="N42" s="1"/>
      <c r="O42" s="1">
        <v>888.2</v>
      </c>
      <c r="P42" s="1"/>
      <c r="Q42" s="1"/>
      <c r="R42" s="1">
        <v>0.02</v>
      </c>
      <c r="S42" s="5">
        <f t="shared" si="4"/>
        <v>1304868.0499999998</v>
      </c>
      <c r="T42" s="1"/>
      <c r="U42" s="1"/>
      <c r="V42" s="1"/>
      <c r="W42" s="5">
        <f t="shared" si="5"/>
        <v>1304868.0499999998</v>
      </c>
    </row>
    <row r="43" spans="1:23" ht="12.75">
      <c r="A43" s="3">
        <v>17</v>
      </c>
      <c r="B43" s="1">
        <v>468460.21</v>
      </c>
      <c r="C43" s="1">
        <v>109031.16</v>
      </c>
      <c r="D43" s="1">
        <v>105179.15</v>
      </c>
      <c r="E43" s="1">
        <v>24733.63</v>
      </c>
      <c r="F43" s="1">
        <v>108676.02</v>
      </c>
      <c r="G43" s="1"/>
      <c r="H43" s="1">
        <v>27063.71</v>
      </c>
      <c r="I43" s="6">
        <v>13966.250000000002</v>
      </c>
      <c r="J43" s="1">
        <v>1884</v>
      </c>
      <c r="K43" s="1"/>
      <c r="L43" s="1">
        <v>2184</v>
      </c>
      <c r="M43" s="1">
        <v>5300.67</v>
      </c>
      <c r="N43" s="1">
        <v>5827.73</v>
      </c>
      <c r="O43" s="1">
        <v>1268.85</v>
      </c>
      <c r="P43" s="1"/>
      <c r="Q43" s="1"/>
      <c r="R43" s="1">
        <v>0.02</v>
      </c>
      <c r="S43" s="5">
        <f t="shared" si="4"/>
        <v>873575.4</v>
      </c>
      <c r="T43" s="1"/>
      <c r="U43" s="1"/>
      <c r="V43" s="1"/>
      <c r="W43" s="5">
        <f t="shared" si="5"/>
        <v>873575.4</v>
      </c>
    </row>
    <row r="44" spans="1:23" ht="12.75">
      <c r="A44" s="37" t="s">
        <v>31</v>
      </c>
      <c r="B44" s="1">
        <v>181519.61</v>
      </c>
      <c r="C44" s="1">
        <v>62184.82</v>
      </c>
      <c r="D44" s="1">
        <v>39934.3</v>
      </c>
      <c r="E44" s="1">
        <v>13680.65</v>
      </c>
      <c r="F44" s="1">
        <v>113254.76</v>
      </c>
      <c r="G44" s="1"/>
      <c r="H44" s="1">
        <v>5427.69</v>
      </c>
      <c r="I44" s="6">
        <v>13120.750000000002</v>
      </c>
      <c r="J44" s="1">
        <v>120</v>
      </c>
      <c r="K44" s="1"/>
      <c r="L44" s="1">
        <v>618.48</v>
      </c>
      <c r="M44" s="1">
        <v>6752</v>
      </c>
      <c r="N44" s="1">
        <v>5827.72</v>
      </c>
      <c r="O44" s="1">
        <v>0</v>
      </c>
      <c r="P44" s="1"/>
      <c r="Q44" s="1"/>
      <c r="R44" s="1"/>
      <c r="S44" s="5">
        <f t="shared" si="4"/>
        <v>442440.77999999997</v>
      </c>
      <c r="T44" s="1"/>
      <c r="U44" s="1"/>
      <c r="V44" s="1"/>
      <c r="W44" s="5">
        <f t="shared" si="5"/>
        <v>442440.77999999997</v>
      </c>
    </row>
    <row r="45" spans="1:23" ht="12.75">
      <c r="A45" s="37" t="s">
        <v>33</v>
      </c>
      <c r="B45" s="1">
        <v>479656.82</v>
      </c>
      <c r="C45" s="1">
        <v>126468.03</v>
      </c>
      <c r="D45" s="1">
        <v>105970.11</v>
      </c>
      <c r="E45" s="1">
        <v>27161.26</v>
      </c>
      <c r="F45" s="1">
        <v>117338.14</v>
      </c>
      <c r="G45" s="1"/>
      <c r="H45" s="1">
        <v>23697.68</v>
      </c>
      <c r="I45" s="6">
        <v>14172.180000000002</v>
      </c>
      <c r="J45" s="1">
        <v>540</v>
      </c>
      <c r="K45" s="1"/>
      <c r="L45" s="1">
        <v>0</v>
      </c>
      <c r="M45" s="1">
        <v>7661.34</v>
      </c>
      <c r="N45" s="1">
        <v>5827.72</v>
      </c>
      <c r="O45" s="1">
        <v>761.31</v>
      </c>
      <c r="P45" s="1"/>
      <c r="Q45" s="1"/>
      <c r="R45" s="1"/>
      <c r="S45" s="5">
        <f t="shared" si="4"/>
        <v>909254.5900000001</v>
      </c>
      <c r="T45" s="1"/>
      <c r="U45" s="1"/>
      <c r="V45" s="1"/>
      <c r="W45" s="5">
        <f t="shared" si="5"/>
        <v>909254.5900000001</v>
      </c>
    </row>
    <row r="46" spans="1:23" ht="12.75">
      <c r="A46" s="37" t="s">
        <v>34</v>
      </c>
      <c r="B46" s="1">
        <v>250260.72</v>
      </c>
      <c r="C46" s="1">
        <v>102280.55</v>
      </c>
      <c r="D46" s="1">
        <v>52981.24</v>
      </c>
      <c r="E46" s="1">
        <v>22280.89</v>
      </c>
      <c r="F46" s="1">
        <v>57469.05</v>
      </c>
      <c r="G46" s="1"/>
      <c r="H46" s="1">
        <v>13088.56</v>
      </c>
      <c r="I46" s="6">
        <v>12947.69</v>
      </c>
      <c r="J46" s="1"/>
      <c r="K46" s="1"/>
      <c r="L46" s="1">
        <v>554.4</v>
      </c>
      <c r="M46" s="1">
        <v>2125.52</v>
      </c>
      <c r="N46" s="1">
        <v>5827.72</v>
      </c>
      <c r="O46" s="1">
        <v>65179.2</v>
      </c>
      <c r="P46" s="1"/>
      <c r="Q46" s="1"/>
      <c r="R46" s="1"/>
      <c r="S46" s="5">
        <f t="shared" si="4"/>
        <v>584995.54</v>
      </c>
      <c r="T46" s="1"/>
      <c r="U46" s="1"/>
      <c r="V46" s="1"/>
      <c r="W46" s="5">
        <f t="shared" si="5"/>
        <v>584995.54</v>
      </c>
    </row>
    <row r="47" spans="1:23" ht="12.75">
      <c r="A47" s="37" t="s">
        <v>35</v>
      </c>
      <c r="B47" s="1">
        <v>155425.43</v>
      </c>
      <c r="C47" s="1">
        <v>53591.96</v>
      </c>
      <c r="D47" s="1">
        <v>34193.6</v>
      </c>
      <c r="E47" s="1">
        <v>11790.23</v>
      </c>
      <c r="F47" s="1"/>
      <c r="G47" s="1"/>
      <c r="H47" s="1">
        <v>2602.82</v>
      </c>
      <c r="I47" s="6">
        <v>6627.6900000000005</v>
      </c>
      <c r="J47" s="1"/>
      <c r="K47" s="1"/>
      <c r="L47" s="1"/>
      <c r="M47" s="1">
        <v>5939.58</v>
      </c>
      <c r="N47" s="1"/>
      <c r="O47" s="1"/>
      <c r="P47" s="1"/>
      <c r="Q47" s="1"/>
      <c r="R47" s="1"/>
      <c r="S47" s="5">
        <f t="shared" si="4"/>
        <v>270171.31</v>
      </c>
      <c r="T47" s="1"/>
      <c r="U47" s="1"/>
      <c r="V47" s="1"/>
      <c r="W47" s="5">
        <f t="shared" si="5"/>
        <v>270171.31</v>
      </c>
    </row>
    <row r="48" spans="1:23" s="14" customFormat="1" ht="12.75">
      <c r="A48" s="8" t="s">
        <v>1</v>
      </c>
      <c r="B48" s="8">
        <f aca="true" t="shared" si="6" ref="B48:W48">SUM(B30:B47)</f>
        <v>8244736.18</v>
      </c>
      <c r="C48" s="8">
        <f t="shared" si="6"/>
        <v>2059304.1300000001</v>
      </c>
      <c r="D48" s="8">
        <f t="shared" si="6"/>
        <v>1819374.76</v>
      </c>
      <c r="E48" s="8">
        <f t="shared" si="6"/>
        <v>461591.46</v>
      </c>
      <c r="F48" s="8">
        <f t="shared" si="6"/>
        <v>1510093.51</v>
      </c>
      <c r="G48" s="8">
        <f t="shared" si="6"/>
        <v>0</v>
      </c>
      <c r="H48" s="8">
        <f t="shared" si="6"/>
        <v>385619.48000000004</v>
      </c>
      <c r="I48" s="8">
        <f t="shared" si="6"/>
        <v>309408.16000000003</v>
      </c>
      <c r="J48" s="8">
        <f t="shared" si="6"/>
        <v>20355.6</v>
      </c>
      <c r="K48" s="8">
        <f t="shared" si="6"/>
        <v>0</v>
      </c>
      <c r="L48" s="8">
        <f t="shared" si="6"/>
        <v>38274.18000000001</v>
      </c>
      <c r="M48" s="8">
        <f t="shared" si="6"/>
        <v>214446.61</v>
      </c>
      <c r="N48" s="8">
        <f t="shared" si="6"/>
        <v>64105</v>
      </c>
      <c r="O48" s="8">
        <f t="shared" si="6"/>
        <v>92601.90999999999</v>
      </c>
      <c r="P48" s="8">
        <f t="shared" si="6"/>
        <v>0</v>
      </c>
      <c r="Q48" s="8">
        <f t="shared" si="6"/>
        <v>0</v>
      </c>
      <c r="R48" s="8">
        <f t="shared" si="6"/>
        <v>0.27999999999999997</v>
      </c>
      <c r="S48" s="5">
        <f t="shared" si="6"/>
        <v>15219911.26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15219911.26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195006.82</v>
      </c>
      <c r="D50" s="1"/>
      <c r="E50" s="1">
        <v>43909.52</v>
      </c>
      <c r="F50" s="1"/>
      <c r="G50" s="1"/>
      <c r="H50" s="1"/>
      <c r="I50" s="8">
        <v>897.5699999999999</v>
      </c>
      <c r="J50" s="1">
        <v>480</v>
      </c>
      <c r="K50" s="1"/>
      <c r="L50" s="1">
        <v>27.3</v>
      </c>
      <c r="M50" s="1">
        <v>1102.7261476148185</v>
      </c>
      <c r="N50" s="1"/>
      <c r="O50" s="1"/>
      <c r="P50" s="1"/>
      <c r="Q50" s="1"/>
      <c r="R50" s="1">
        <v>0.01</v>
      </c>
      <c r="S50" s="5">
        <f t="shared" si="4"/>
        <v>241423.94614761483</v>
      </c>
      <c r="T50" s="1"/>
      <c r="U50" s="1"/>
      <c r="V50" s="1"/>
      <c r="W50" s="5">
        <f>S50+T50+U50+V50</f>
        <v>241423.94614761483</v>
      </c>
    </row>
    <row r="51" spans="1:23" ht="12.75">
      <c r="A51" s="1" t="s">
        <v>23</v>
      </c>
      <c r="B51" s="1"/>
      <c r="C51" s="1">
        <v>109806.35</v>
      </c>
      <c r="D51" s="1"/>
      <c r="E51" s="1">
        <v>22710.96</v>
      </c>
      <c r="F51" s="1"/>
      <c r="G51" s="1"/>
      <c r="H51" s="1"/>
      <c r="I51" s="8">
        <v>399.66999999999996</v>
      </c>
      <c r="J51" s="1">
        <v>3860</v>
      </c>
      <c r="K51" s="1"/>
      <c r="L51" s="1">
        <v>47.55</v>
      </c>
      <c r="M51" s="1">
        <v>1940.2829205699186</v>
      </c>
      <c r="N51" s="1"/>
      <c r="O51" s="1"/>
      <c r="P51" s="1"/>
      <c r="Q51" s="1"/>
      <c r="R51" s="1"/>
      <c r="S51" s="5">
        <f t="shared" si="4"/>
        <v>138764.8129205699</v>
      </c>
      <c r="T51" s="1"/>
      <c r="U51" s="1"/>
      <c r="V51" s="1"/>
      <c r="W51" s="5">
        <f>S51+T51+U51+V51</f>
        <v>138764.8129205699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148555.99</v>
      </c>
      <c r="D53" s="1"/>
      <c r="E53" s="1">
        <v>31482.34</v>
      </c>
      <c r="F53" s="1"/>
      <c r="G53" s="1"/>
      <c r="H53" s="1"/>
      <c r="I53" s="8">
        <v>929.5</v>
      </c>
      <c r="J53" s="1">
        <v>1140</v>
      </c>
      <c r="K53" s="1"/>
      <c r="L53" s="1"/>
      <c r="M53" s="1">
        <v>790.6602574201729</v>
      </c>
      <c r="N53" s="1"/>
      <c r="O53" s="1"/>
      <c r="P53" s="1"/>
      <c r="Q53" s="1"/>
      <c r="R53" s="1"/>
      <c r="S53" s="5">
        <f t="shared" si="4"/>
        <v>182898.49025742017</v>
      </c>
      <c r="T53" s="1"/>
      <c r="U53" s="1"/>
      <c r="V53" s="1"/>
      <c r="W53" s="5">
        <f>S53+T53+U53+V53</f>
        <v>182898.49025742017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453369.16000000003</v>
      </c>
      <c r="D54" s="8">
        <f t="shared" si="7"/>
        <v>0</v>
      </c>
      <c r="E54" s="8">
        <f t="shared" si="7"/>
        <v>98102.81999999999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2226.74</v>
      </c>
      <c r="J54" s="8">
        <f t="shared" si="7"/>
        <v>5480</v>
      </c>
      <c r="K54" s="8">
        <f t="shared" si="7"/>
        <v>0</v>
      </c>
      <c r="L54" s="8">
        <f t="shared" si="7"/>
        <v>74.85</v>
      </c>
      <c r="M54" s="8">
        <f t="shared" si="7"/>
        <v>3833.66932560491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0.01</v>
      </c>
      <c r="S54" s="5">
        <f t="shared" si="7"/>
        <v>563087.2493256049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563087.2493256049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55590.67</v>
      </c>
      <c r="C56" s="8"/>
      <c r="D56" s="8">
        <v>2124.65</v>
      </c>
      <c r="E56" s="8"/>
      <c r="F56" s="8">
        <v>2980</v>
      </c>
      <c r="G56" s="8"/>
      <c r="H56" s="8"/>
      <c r="I56" s="8">
        <v>1378.5</v>
      </c>
      <c r="J56" s="8"/>
      <c r="K56" s="8"/>
      <c r="L56" s="8"/>
      <c r="M56" s="8">
        <v>443.45</v>
      </c>
      <c r="N56" s="8"/>
      <c r="O56" s="8"/>
      <c r="P56" s="8"/>
      <c r="Q56" s="8"/>
      <c r="R56" s="8"/>
      <c r="S56" s="5">
        <f t="shared" si="4"/>
        <v>62517.27</v>
      </c>
      <c r="T56" s="8"/>
      <c r="U56" s="8"/>
      <c r="V56" s="8"/>
      <c r="W56" s="8">
        <f>S56+T56+U56+V56</f>
        <v>62517.27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282351.76</v>
      </c>
      <c r="D58" s="8"/>
      <c r="E58" s="8">
        <v>61012.91</v>
      </c>
      <c r="F58" s="8">
        <v>23150.3</v>
      </c>
      <c r="G58" s="8"/>
      <c r="H58" s="8"/>
      <c r="I58" s="8">
        <v>3858.8900000000003</v>
      </c>
      <c r="J58" s="8">
        <v>1380</v>
      </c>
      <c r="K58" s="8"/>
      <c r="L58" s="8">
        <v>835.65</v>
      </c>
      <c r="M58" s="8">
        <v>8232.34</v>
      </c>
      <c r="N58" s="8"/>
      <c r="O58" s="8">
        <v>2977.57</v>
      </c>
      <c r="P58" s="8"/>
      <c r="Q58" s="8"/>
      <c r="R58" s="8"/>
      <c r="S58" s="5">
        <f t="shared" si="4"/>
        <v>383799.4200000001</v>
      </c>
      <c r="T58" s="17">
        <v>15350</v>
      </c>
      <c r="U58" s="8"/>
      <c r="V58" s="8"/>
      <c r="W58" s="8">
        <f aca="true" t="shared" si="8" ref="W58:W64">S58+T58+U58+V58</f>
        <v>399149.4200000001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55430.31</v>
      </c>
      <c r="C60" s="19">
        <v>5683.5</v>
      </c>
      <c r="D60" s="19">
        <v>12194.67</v>
      </c>
      <c r="E60" s="19">
        <v>2009.37</v>
      </c>
      <c r="F60" s="19"/>
      <c r="G60" s="19"/>
      <c r="H60" s="19"/>
      <c r="I60" s="8">
        <v>833.5699999999999</v>
      </c>
      <c r="J60" s="19">
        <v>1430</v>
      </c>
      <c r="K60" s="19"/>
      <c r="L60" s="19"/>
      <c r="M60" s="19">
        <v>510.12</v>
      </c>
      <c r="N60" s="19"/>
      <c r="O60" s="19"/>
      <c r="P60" s="19"/>
      <c r="Q60" s="19"/>
      <c r="R60" s="19"/>
      <c r="S60" s="5">
        <f t="shared" si="4"/>
        <v>78091.54</v>
      </c>
      <c r="T60" s="19"/>
      <c r="U60" s="19"/>
      <c r="V60" s="19"/>
      <c r="W60" s="8">
        <f t="shared" si="8"/>
        <v>78091.54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101187.91</v>
      </c>
      <c r="D62" s="23"/>
      <c r="E62" s="22">
        <v>22708.61</v>
      </c>
      <c r="F62" s="5">
        <v>10552</v>
      </c>
      <c r="G62" s="22"/>
      <c r="H62" s="22"/>
      <c r="I62" s="22">
        <v>88.57</v>
      </c>
      <c r="J62" s="22">
        <v>420</v>
      </c>
      <c r="K62" s="22"/>
      <c r="L62" s="22">
        <v>47.55</v>
      </c>
      <c r="M62" s="22">
        <v>2098.12</v>
      </c>
      <c r="N62" s="22"/>
      <c r="O62" s="22"/>
      <c r="P62" s="22"/>
      <c r="Q62" s="22"/>
      <c r="R62" s="22">
        <v>0.02</v>
      </c>
      <c r="S62" s="5">
        <f t="shared" si="4"/>
        <v>137102.78</v>
      </c>
      <c r="T62" s="22"/>
      <c r="U62" s="22"/>
      <c r="V62" s="22"/>
      <c r="W62" s="8">
        <f t="shared" si="8"/>
        <v>137102.78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3623899.6100000003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841211.85</v>
      </c>
      <c r="F5" s="4">
        <f>січень!F5+лютий!F5+березень!F5+квітень!F5+травень!F5+червень!F5+липень!F5+серпень!F5+вересень!F5+жовтень!F5+листопад!F5+грудень!F5</f>
        <v>8953.49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267952.13</v>
      </c>
      <c r="I5" s="4">
        <f>січень!I5+лютий!I5+березень!I5+квітень!I5+травень!I5+червень!I5+липень!I5+серпень!I5+вересень!I5+жовтень!I5+листопад!I5+грудень!I5</f>
        <v>10560.27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55158</v>
      </c>
      <c r="M5" s="4">
        <f>січень!M5+лютий!M5+березень!M5+квітень!M5+травень!M5+червень!M5+липень!M5+серпень!M5+вересень!M5+жовтень!M5+листопад!M5+грудень!M5</f>
        <v>106581.42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14024.360000000002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16.84</v>
      </c>
      <c r="S5" s="31">
        <f>SUM(B5:R5)</f>
        <v>5477250.409999999</v>
      </c>
      <c r="T5" s="4">
        <f>січень!T5+лютий!T5+березень!T5+квітень!T5+травень!T5+червень!T5+липень!T5+серпень!T5+вересень!T5+жовтень!T5+листопад!T5+грудень!T5</f>
        <v>16400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5493650.409999999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2313258.4499999997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491755.43999999994</v>
      </c>
      <c r="F6" s="4">
        <f>січень!F6+лютий!F6+березень!F6+квітень!F6+травень!F6+червень!F6+липень!F6+серпень!F6+вересень!F6+жовтень!F6+листопад!F6+грудень!F6</f>
        <v>17852.03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177168.30000000002</v>
      </c>
      <c r="I6" s="4">
        <f>січень!I6+лютий!I6+березень!I6+квітень!I6+травень!I6+червень!I6+липень!I6+серпень!I6+вересень!I6+жовтень!I6+листопад!I6+грудень!I6</f>
        <v>26937.059999999998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13295.1</v>
      </c>
      <c r="M6" s="4">
        <f>січень!M6+лютий!M6+березень!M6+квітень!M6+травень!M6+червень!M6+липень!M6+серпень!M6+вересень!M6+жовтень!M6+листопад!M6+грудень!M6</f>
        <v>80727.5</v>
      </c>
      <c r="N6" s="4">
        <f>січень!N6+лютий!N6+березень!N6+квітень!N6+травень!N6+червень!N6+липень!N6+серпень!N6+вересень!N6+жовтень!N6+листопад!N6+грудень!N6</f>
        <v>117319.60002104047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19642.380000000005</v>
      </c>
      <c r="P6" s="4">
        <f>січень!P6+лютий!P6+березень!P6+квітень!P6+травень!P6+червень!P6+липень!P6+серпень!P6+вересень!P6+жовтень!P6+листопад!P6+грудень!P6</f>
        <v>800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1099.01</v>
      </c>
      <c r="S6" s="31">
        <f aca="true" t="shared" si="1" ref="S6:S27">SUM(B6:R6)</f>
        <v>3263514.8700210396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3263514.8700210396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2324832.9699999997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509289.78</v>
      </c>
      <c r="F7" s="4">
        <f>січень!F7+лютий!F7+березень!F7+квітень!F7+травень!F7+червень!F7+липень!F7+серпень!F7+вересень!F7+жовтень!F7+листопад!F7+грудень!F7</f>
        <v>589.68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171367.47999999998</v>
      </c>
      <c r="I7" s="4">
        <f>січень!I7+лютий!I7+березень!I7+квітень!I7+травень!I7+червень!I7+липень!I7+серпень!I7+вересень!I7+жовтень!I7+листопад!I7+грудень!I7</f>
        <v>241456.46</v>
      </c>
      <c r="J7" s="4">
        <f>січень!J7+лютий!J7+березень!J7+квітень!J7+травень!J7+червень!J7+липень!J7+серпень!J7+вересень!J7+жовтень!J7+листопад!J7+грудень!J7</f>
        <v>1020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23204.4</v>
      </c>
      <c r="M7" s="4">
        <f>січень!M7+лютий!M7+березень!M7+квітень!M7+травень!M7+червень!M7+липень!M7+серпень!M7+вересень!M7+жовтень!M7+листопад!M7+грудень!M7</f>
        <v>90595.87000000001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198626.20019741985</v>
      </c>
      <c r="O7" s="4">
        <f>січень!O7+лютий!O7+березень!O7+квітень!O7+травень!O7+червень!O7+липень!O7+серпень!O7+вересень!O7+жовтень!O7+листопад!O7+грудень!O7</f>
        <v>3248.22</v>
      </c>
      <c r="P7" s="4">
        <f>січень!P7+лютий!P7+березень!P7+квітень!P7+травень!P7+червень!P7+липень!P7+серпень!P7+вересень!P7+жовтень!P7+листопад!P7+грудень!P7</f>
        <v>800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1098.92</v>
      </c>
      <c r="S7" s="31">
        <f t="shared" si="1"/>
        <v>3569789.98019742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3569789.98019742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5432859.59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1227442.8800000001</v>
      </c>
      <c r="F8" s="4">
        <f>січень!F8+лютий!F8+березень!F8+квітень!F8+травень!F8+червень!F8+липень!F8+серпень!F8+вересень!F8+жовтень!F8+листопад!F8+грудень!F8</f>
        <v>9980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395129.91</v>
      </c>
      <c r="I8" s="4">
        <f>січень!I8+лютий!I8+березень!I8+квітень!I8+травень!I8+червень!I8+липень!I8+серпень!I8+вересень!I8+жовтень!I8+листопад!I8+грудень!I8</f>
        <v>11192.57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41606.25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160291.28000000003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5988.949999999999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17.380000000000003</v>
      </c>
      <c r="S8" s="31">
        <f t="shared" si="1"/>
        <v>8173946.74</v>
      </c>
      <c r="T8" s="4">
        <f>січень!T8+лютий!T8+березень!T8+квітень!T8+травень!T8+червень!T8+липень!T8+серпень!T8+вересень!T8+жовтень!T8+листопад!T8+грудень!T8</f>
        <v>16400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8190346.74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2832.44</v>
      </c>
      <c r="C9" s="4">
        <f>січень!C9+лютий!C9+березень!C9+квітень!C9+травень!C9+червень!C9+липень!C9+серпень!C9+вересень!C9+жовтень!C9+листопад!C9+грудень!C9</f>
        <v>3056419.46</v>
      </c>
      <c r="D9" s="4">
        <f>січень!D9+лютий!D9+березень!D9+квітень!D9+травень!D9+червень!D9+липень!D9+серпень!D9+вересень!D9+жовтень!D9+листопад!D9+грудень!D9</f>
        <v>623.14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699213.94</v>
      </c>
      <c r="F9" s="4">
        <f>січень!F9+лютий!F9+березень!F9+квітень!F9+травень!F9+червень!F9+липень!F9+серпень!F9+вересень!F9+жовтень!F9+листопад!F9+грудень!F9</f>
        <v>7666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286349.32</v>
      </c>
      <c r="I9" s="4">
        <f>січень!I9+лютий!I9+березень!I9+квітень!I9+травень!I9+червень!I9+липень!I9+серпень!I9+вересень!I9+жовтень!I9+листопад!I9+грудень!I9</f>
        <v>8248.89</v>
      </c>
      <c r="J9" s="4">
        <f>січень!J9+лютий!J9+березень!J9+квітень!J9+травень!J9+червень!J9+липень!J9+серпень!J9+вересень!J9+жовтень!J9+листопад!J9+грудень!J9</f>
        <v>3480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29481</v>
      </c>
      <c r="M9" s="4">
        <f>січень!M9+лютий!M9+березень!M9+квітень!M9+травень!M9+червень!M9+липень!M9+серпень!M9+вересень!M9+жовтень!M9+листопад!M9+грудень!M9</f>
        <v>101130.55000000002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7777.200000000001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17.380000000000003</v>
      </c>
      <c r="S9" s="31">
        <f t="shared" si="1"/>
        <v>4867935.21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4867935.21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1394644.08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320635.50999999995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430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145493.13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8657.500000000002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4013.1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51871.13000000001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19030.66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18.03</v>
      </c>
      <c r="S10" s="31">
        <f t="shared" si="1"/>
        <v>2068384.2700000003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2068384.2700000003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3490617.18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748826.62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15173.329999999998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188050.8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37028.18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26890.5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102235.63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200112.72184626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109162.17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800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1099.03</v>
      </c>
      <c r="S11" s="31">
        <f t="shared" si="1"/>
        <v>4925852.16184626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4925852.16184626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2215703.84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496449.04999999993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156669.59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36383.509999999995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10783.5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76966.47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134740.2062304342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30633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800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1099.5600000000002</v>
      </c>
      <c r="S12" s="31">
        <f t="shared" si="1"/>
        <v>3163888.7262304337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3163888.7262304337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1111885.2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224971.25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32320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37599.009999999995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5737.400000000001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3903.9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26371.109999999993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122040.47999999998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1098.8700000000001</v>
      </c>
      <c r="S13" s="31">
        <f t="shared" si="1"/>
        <v>1567391.22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1567391.22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2255529.9899999998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516993.42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2690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192009.74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6796.530000000001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19495.5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75033.65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12720.619999999999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16.699999999999996</v>
      </c>
      <c r="S14" s="31">
        <f t="shared" si="1"/>
        <v>3350362.8299999996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12000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3362362.8299999996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4898256.71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1086290.6700000002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2690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418005.18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7732.59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55158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180463.11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12609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16.81</v>
      </c>
      <c r="S15" s="31">
        <f t="shared" si="1"/>
        <v>7593425.579999999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16400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7609825.579999999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4782210.02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1074467.47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9075.2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360490.37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11588.79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1020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48738.75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221872.13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6885.710000000001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17.36</v>
      </c>
      <c r="S16" s="31">
        <f t="shared" si="1"/>
        <v>7454594.06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7454594.06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3156461.0499999993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729189.64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3050.6400000000003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214208.03000000003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37636.78999999999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16734.9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94619.04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160007.13667244863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103599.20000000001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1098.92</v>
      </c>
      <c r="S17" s="31">
        <f t="shared" si="1"/>
        <v>4520997.346672447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4520997.346672447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3094672.65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678129.23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2690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148895.02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10577.53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24583.35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88560.48999999999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11450.09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17.34</v>
      </c>
      <c r="S18" s="31">
        <f t="shared" si="1"/>
        <v>4563125.779999999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15350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4578475.779999999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2805181.04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635254.82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4590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187758.66999999998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11220.689999999999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29338.35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110030.06999999999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2283.9100000000003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17.349999999999998</v>
      </c>
      <c r="S19" s="31">
        <f t="shared" si="1"/>
        <v>4289059.3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4289059.3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2322642.73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530897.26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7540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198298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9716.56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44126.4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80914.49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6386.540000000002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17.349999999999998</v>
      </c>
      <c r="S20" s="31">
        <f t="shared" si="1"/>
        <v>3831337.8300000005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3831337.8300000005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2266489.3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478466.2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13224.15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158961.69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34295.9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21492.6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113037.12999999998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205099.26247118882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10319.98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800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1099.55</v>
      </c>
      <c r="S21" s="31">
        <f t="shared" si="1"/>
        <v>3306945.7624711883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3306945.7624711883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4217846.619999999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958000.45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12690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291580.8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10731.58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1020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57725.7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175782.02000000002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26792.509999999995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17.18</v>
      </c>
      <c r="S22" s="31">
        <f t="shared" si="1"/>
        <v>6687830.239999998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6687830.239999998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1067600.3599999999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243509.46999999997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1701.4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59891.97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4271.24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26064.29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126850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1506.5400000000002</v>
      </c>
      <c r="S23" s="31">
        <f t="shared" si="1"/>
        <v>1532859.2699999998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1532859.2699999998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138660.64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25355.989999999998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2264.64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166281.27000000002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166281.27000000002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1765311.8199999998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388948.94999999995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1694.1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117167.20000000001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13384.73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7350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44836.86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136561.75613148801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800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1600.29</v>
      </c>
      <c r="S25" s="31">
        <f t="shared" si="1"/>
        <v>2480583.7061314876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1091</v>
      </c>
      <c r="W25" s="5">
        <f t="shared" si="2"/>
        <v>2481674.7061314876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1389526.21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334692.86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9107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88625.37999999999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8782.82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7033.88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40495.270000000004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719.02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1509.5500000000002</v>
      </c>
      <c r="S26" s="31">
        <f t="shared" si="1"/>
        <v>1882687.9899999998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1882687.9899999998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302954.43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67310.01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45566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3254.04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683.17</v>
      </c>
      <c r="S27" s="31">
        <f t="shared" si="1"/>
        <v>420499.64999999997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420499.64999999997</v>
      </c>
    </row>
    <row r="28" spans="1:23" s="25" customFormat="1" ht="12.75">
      <c r="A28" s="34" t="s">
        <v>1</v>
      </c>
      <c r="B28" s="31">
        <f>SUM(B5:B27)</f>
        <v>2832.44</v>
      </c>
      <c r="C28" s="31">
        <f aca="true" t="shared" si="3" ref="C28:Q28">SUM(C5:C27)</f>
        <v>59427463.94999999</v>
      </c>
      <c r="D28" s="31">
        <f t="shared" si="3"/>
        <v>623.14</v>
      </c>
      <c r="E28" s="31">
        <f t="shared" si="3"/>
        <v>13307302.759999998</v>
      </c>
      <c r="F28" s="31">
        <f t="shared" si="3"/>
        <v>163707.02</v>
      </c>
      <c r="G28" s="31">
        <f t="shared" si="3"/>
        <v>95892</v>
      </c>
      <c r="H28" s="31">
        <f t="shared" si="3"/>
        <v>4307237.720000001</v>
      </c>
      <c r="I28" s="31">
        <f t="shared" si="3"/>
        <v>558456.27</v>
      </c>
      <c r="J28" s="31">
        <f t="shared" si="3"/>
        <v>6540</v>
      </c>
      <c r="K28" s="31">
        <f t="shared" si="3"/>
        <v>6877282.2</v>
      </c>
      <c r="L28" s="31">
        <f t="shared" si="3"/>
        <v>540113.1799999999</v>
      </c>
      <c r="M28" s="31">
        <f t="shared" si="3"/>
        <v>2048479.5100000002</v>
      </c>
      <c r="N28" s="31">
        <f t="shared" si="3"/>
        <v>1152466.88357028</v>
      </c>
      <c r="O28" s="31">
        <f t="shared" si="3"/>
        <v>652164</v>
      </c>
      <c r="P28" s="31">
        <f t="shared" si="3"/>
        <v>4800</v>
      </c>
      <c r="Q28" s="31">
        <f t="shared" si="3"/>
        <v>0</v>
      </c>
      <c r="R28" s="31">
        <f aca="true" t="shared" si="4" ref="R28:W28">SUM(R5:R27)</f>
        <v>13183.130000000003</v>
      </c>
      <c r="S28" s="31">
        <f t="shared" si="4"/>
        <v>89158544.20357026</v>
      </c>
      <c r="T28" s="31">
        <f t="shared" si="4"/>
        <v>76550</v>
      </c>
      <c r="U28" s="31">
        <f t="shared" si="4"/>
        <v>0</v>
      </c>
      <c r="V28" s="31">
        <f t="shared" si="4"/>
        <v>1091</v>
      </c>
      <c r="W28" s="31">
        <f t="shared" si="4"/>
        <v>89236185.20357026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5252107.08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1296935.7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1216259.0999999999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293425.35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135899.34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338762.81999999995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31044.21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120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8872.5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105430.74000000002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381738.56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9303.2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800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926.1599999999999</v>
      </c>
      <c r="S30" s="31">
        <f>SUM(B30:R30)</f>
        <v>9071624.76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44898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9116522.76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2183137.12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871414.1499999999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484536.53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200717.07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64962.16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148710.86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31209.31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2280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6961.5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67573.40999999999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209314.59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47916.310000000005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800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1606.1599999999999</v>
      </c>
      <c r="S31" s="31">
        <f aca="true" t="shared" si="5" ref="S31:S47">SUM(B31:R31)</f>
        <v>4321139.17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44898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4366037.17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10446994.280000001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1838206.8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2263120.2100000004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391660.4100000001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245153.3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478959.2100000001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92315.02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1085.34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31478.1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139714.86999999997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16495.039999999997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4.869999999999999</v>
      </c>
      <c r="S32" s="31">
        <f t="shared" si="5"/>
        <v>17501255.700000007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17501255.700000007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8304636.079999999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1852900.07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1819459.7799999996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419744.00000000006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198653.9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465521.98000000004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22425.190000000002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1868.2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40037.1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109055.94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4567.860000000001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684.88</v>
      </c>
      <c r="S33" s="31">
        <f t="shared" si="5"/>
        <v>15273068.489999996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42648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15315716.489999996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2413773.49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776766.6100000001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544436.49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181216.84000000003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59390.35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135837.43999999997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18194.270000000004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2210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7371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47184.96000000001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183069.59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11257.689999999999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800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1606.1799999999998</v>
      </c>
      <c r="S34" s="31">
        <f t="shared" si="5"/>
        <v>4383114.910000001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4383114.910000001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2267787.73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696597.99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529719.7644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153784.31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46268.51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126730.61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19954.630000000005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1352.6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2593.5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29287.690000000002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160164.94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1141.9499999999998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800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1606.1799999999998</v>
      </c>
      <c r="S35" s="31">
        <f t="shared" si="5"/>
        <v>4037790.4043999994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4037790.4043999994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2923601.1399999997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756453.8400000001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662791.1099999999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184117.55000000002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16970.87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120232.58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18925.960000000003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785.2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4013.1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83596.16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122188.18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4047.41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800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1606.1799999999998</v>
      </c>
      <c r="S36" s="31">
        <f t="shared" si="5"/>
        <v>4900129.279999999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17400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4917529.279999999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4216958.49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1460363.87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903189.5900000001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315836.72000000003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133393.42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201142.94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37222.450000000004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2160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15453.75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72011.57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389673.30999999994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8628.18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800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1606.19</v>
      </c>
      <c r="S37" s="31">
        <f t="shared" si="5"/>
        <v>7758440.48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44898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7803338.48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2879226.68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883959.27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656772.7764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222389.81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130696.1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329097.01999999996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16767.14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392.6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13155.5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43708.34503761043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21215.19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684.87</v>
      </c>
      <c r="S38" s="31">
        <f t="shared" si="5"/>
        <v>6086748.661437609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72036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6158784.661437609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6272765.4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972690.1000000001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1378564.6400000001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229132.46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57515.5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68350.43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54831.66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6540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20701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83979.14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10268.550000000001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5.01</v>
      </c>
      <c r="S39" s="31">
        <f t="shared" si="5"/>
        <v>9616680.010000002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9616680.010000002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5879264.069999999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1527336.5899999999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1235214.97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344909.8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294693.29000000004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362344.69999999995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229878.21999999997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15760.8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102260.53999999998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331472.14999999997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28840.16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800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1606.1599999999999</v>
      </c>
      <c r="S40" s="31">
        <f t="shared" si="5"/>
        <v>10354381.45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70758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10425139.45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10436157.490000002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1963248.18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2304472.59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443988.08999999997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75711.6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582929.25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54490.88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780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39942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138127.38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11889.89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684.86</v>
      </c>
      <c r="S41" s="31">
        <f t="shared" si="5"/>
        <v>17070670.57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42610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17113280.57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7342832.780000001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1603535.2199999997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1618831.0299999998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363499.92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189092.1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396208.57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16263.18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6531.2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20446.5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85526.37000000001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5582.95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684.86</v>
      </c>
      <c r="S42" s="31">
        <f t="shared" si="5"/>
        <v>12668747.299999995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61060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12729807.299999995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5070470.77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1104568.93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1155271.0499999998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254107.74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126980.62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294871.23000000004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214674.99000000002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1884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12421.5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45944.509999999995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281220.27999999997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9770.16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800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1606.15</v>
      </c>
      <c r="S43" s="31">
        <f t="shared" si="5"/>
        <v>8574591.93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8574591.93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2020947.21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644715.1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444134.43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141378.14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122298.35999999999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46586.33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23082.07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120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3178.3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39085.13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128934.71667220001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800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2141.31</v>
      </c>
      <c r="S44" s="31">
        <f t="shared" si="5"/>
        <v>3617401.0966722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27138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3644539.0966722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5211241.48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1327340.8399999999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1149230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280969.51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176333.64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187542.41999999998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26561.36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600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45874.229999999996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155866.45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1776.3899999999999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2034.54</v>
      </c>
      <c r="S45" s="31">
        <f t="shared" si="5"/>
        <v>8565370.86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85060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8650430.86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2984194.39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1034629.05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638435.2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230688.16000000003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92797.95000000001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107713.10999999999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23453.36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3762.78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34664.38999999999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146982.45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65314.53999999999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800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2034.54</v>
      </c>
      <c r="S46" s="31">
        <f t="shared" si="5"/>
        <v>5365469.920000002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54210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5419679.920000002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1717952.89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521225.71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379211.52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114020.76999999999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3772.9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25265.64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17907.6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47646.35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283310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2051.7799999999997</v>
      </c>
      <c r="S47" s="31">
        <f t="shared" si="5"/>
        <v>3112365.16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12500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3124865.16</v>
      </c>
    </row>
    <row r="48" spans="1:23" s="14" customFormat="1" ht="12.75">
      <c r="A48" s="8" t="s">
        <v>1</v>
      </c>
      <c r="B48" s="31">
        <f aca="true" t="shared" si="7" ref="B48:R48">SUM(B30:B47)</f>
        <v>87824048.57</v>
      </c>
      <c r="C48" s="31">
        <f t="shared" si="7"/>
        <v>21132888.020000003</v>
      </c>
      <c r="D48" s="31">
        <f t="shared" si="7"/>
        <v>19383650.7808</v>
      </c>
      <c r="E48" s="31">
        <f t="shared" si="7"/>
        <v>4765586.65</v>
      </c>
      <c r="F48" s="31">
        <f t="shared" si="7"/>
        <v>2170583.91</v>
      </c>
      <c r="G48" s="31">
        <f t="shared" si="7"/>
        <v>0</v>
      </c>
      <c r="H48" s="31">
        <f t="shared" si="7"/>
        <v>4416807.14</v>
      </c>
      <c r="I48" s="31">
        <f t="shared" si="7"/>
        <v>949201.4999999999</v>
      </c>
      <c r="J48" s="31">
        <f t="shared" si="7"/>
        <v>28709.140000000003</v>
      </c>
      <c r="K48" s="31">
        <f t="shared" si="7"/>
        <v>6977562.22</v>
      </c>
      <c r="L48" s="31">
        <f t="shared" si="7"/>
        <v>246148.92999999996</v>
      </c>
      <c r="M48" s="31">
        <f t="shared" si="7"/>
        <v>1320671.7250376104</v>
      </c>
      <c r="N48" s="31">
        <f t="shared" si="7"/>
        <v>2490625.2166722002</v>
      </c>
      <c r="O48" s="31">
        <f t="shared" si="7"/>
        <v>541325.47</v>
      </c>
      <c r="P48" s="31">
        <f t="shared" si="7"/>
        <v>8000</v>
      </c>
      <c r="Q48" s="31">
        <f t="shared" si="7"/>
        <v>0</v>
      </c>
      <c r="R48" s="31">
        <f t="shared" si="7"/>
        <v>23180.880000000005</v>
      </c>
      <c r="S48" s="31">
        <f>SUM(S30:S47)</f>
        <v>152278990.15250984</v>
      </c>
      <c r="T48" s="31">
        <f>SUM(T30:T47)</f>
        <v>620114</v>
      </c>
      <c r="U48" s="31">
        <f>SUM(U30:U47)</f>
        <v>0</v>
      </c>
      <c r="V48" s="31">
        <f>SUM(V30:V47)</f>
        <v>0</v>
      </c>
      <c r="W48" s="31">
        <f>SUM(W30:W47)</f>
        <v>152899104.15250984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1989174.0500000003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454087.21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430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3381.1800000000003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480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982.8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5890.416147614819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0.2</v>
      </c>
      <c r="S50" s="31">
        <f>SUM(B50:R50)</f>
        <v>2617370.386147615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2617370.386147615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1134318.5299999998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241011.47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430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1255.83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3860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190.2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9236.012920569918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0.16999999999999998</v>
      </c>
      <c r="S51" s="31">
        <f aca="true" t="shared" si="8" ref="S51:S64">SUM(B51:R51)</f>
        <v>1562084.0629205697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1562084.0629205697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25814.149999999998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5869.51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35558.399999999994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35558.399999999994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1732032.5000000002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376642.63000000006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1847.0499999999997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1380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6536.580257420173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98630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3256.66</v>
      </c>
      <c r="S53" s="31">
        <f t="shared" si="8"/>
        <v>2220325.4202574203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2220325.4202574203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4881339.23</v>
      </c>
      <c r="D54" s="31">
        <f t="shared" si="9"/>
        <v>0</v>
      </c>
      <c r="E54" s="31">
        <f t="shared" si="9"/>
        <v>1077610.82</v>
      </c>
      <c r="F54" s="31">
        <f t="shared" si="9"/>
        <v>860</v>
      </c>
      <c r="G54" s="31">
        <f t="shared" si="9"/>
        <v>0</v>
      </c>
      <c r="H54" s="31">
        <f t="shared" si="9"/>
        <v>0</v>
      </c>
      <c r="I54" s="31">
        <f t="shared" si="9"/>
        <v>9678.8</v>
      </c>
      <c r="J54" s="31">
        <f t="shared" si="9"/>
        <v>5720</v>
      </c>
      <c r="K54" s="31">
        <f t="shared" si="9"/>
        <v>334726.38</v>
      </c>
      <c r="L54" s="31">
        <f t="shared" si="9"/>
        <v>1173</v>
      </c>
      <c r="M54" s="31">
        <f t="shared" si="9"/>
        <v>21663.00932560491</v>
      </c>
      <c r="N54" s="31">
        <f t="shared" si="9"/>
        <v>0</v>
      </c>
      <c r="O54" s="31">
        <f t="shared" si="9"/>
        <v>98630</v>
      </c>
      <c r="P54" s="31">
        <f t="shared" si="9"/>
        <v>0</v>
      </c>
      <c r="Q54" s="31">
        <f t="shared" si="9"/>
        <v>0</v>
      </c>
      <c r="R54" s="31">
        <f t="shared" si="9"/>
        <v>3937.0299999999997</v>
      </c>
      <c r="S54" s="31">
        <f t="shared" si="9"/>
        <v>6435338.269325606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6435338.269325606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969456.7800000001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376991.35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192999.94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77056.6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2980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13795.880000000001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760.8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3984.7400000000002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1157.19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144.80999999999997</v>
      </c>
      <c r="S56" s="31">
        <f t="shared" si="8"/>
        <v>1639328.09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1639328.09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2718367.71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593856.72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55143.3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909.22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13985.16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8710.01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5784.45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41808.009999999995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8154.48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1.52</v>
      </c>
      <c r="S58" s="31">
        <f t="shared" si="8"/>
        <v>3874314.7099999995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15350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3889664.7099999995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638271.45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57787.53999999999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141065.45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25095.18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1219.2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3334.3599999999997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2800.02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4060.54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873633.74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49900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923533.74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1035841.21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233840.37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19110.15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2914.2500000000005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840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618.1499999999999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12762.829999999998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1.1600000000000001</v>
      </c>
      <c r="S62" s="31">
        <f t="shared" si="8"/>
        <v>1346926.39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1346926.39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128639.29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25093.940000000002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156100.03999999998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156100.03999999998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N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6" sqref="P5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352787.85</v>
      </c>
      <c r="D5" s="4"/>
      <c r="E5" s="4">
        <v>79309.75</v>
      </c>
      <c r="F5" s="4"/>
      <c r="G5" s="4"/>
      <c r="H5" s="4"/>
      <c r="I5" s="1">
        <v>1686.18</v>
      </c>
      <c r="J5" s="4"/>
      <c r="K5" s="4"/>
      <c r="L5" s="2">
        <v>4755</v>
      </c>
      <c r="M5" s="4">
        <v>8192.15</v>
      </c>
      <c r="N5" s="4"/>
      <c r="O5" s="4"/>
      <c r="P5" s="4"/>
      <c r="Q5" s="4"/>
      <c r="R5" s="4">
        <v>0.09</v>
      </c>
      <c r="S5" s="31">
        <f>SUM(B5:R5)</f>
        <v>446731.02</v>
      </c>
      <c r="T5" s="4"/>
      <c r="U5" s="4"/>
      <c r="V5" s="4"/>
      <c r="W5" s="5">
        <f aca="true" t="shared" si="0" ref="W5:W10">S5+T5+U5+V5</f>
        <v>446731.02</v>
      </c>
    </row>
    <row r="6" spans="1:23" ht="12.75">
      <c r="A6" s="3">
        <v>3</v>
      </c>
      <c r="B6" s="4"/>
      <c r="C6" s="4">
        <v>177978.4</v>
      </c>
      <c r="D6" s="4"/>
      <c r="E6" s="4">
        <v>37180.54</v>
      </c>
      <c r="F6" s="4"/>
      <c r="G6" s="4"/>
      <c r="H6" s="4"/>
      <c r="I6" s="1">
        <v>1686.18</v>
      </c>
      <c r="J6" s="4"/>
      <c r="K6" s="4"/>
      <c r="L6" s="4">
        <v>1092</v>
      </c>
      <c r="M6" s="4">
        <v>6019.68</v>
      </c>
      <c r="N6" s="4"/>
      <c r="O6" s="4"/>
      <c r="P6" s="4"/>
      <c r="Q6" s="4"/>
      <c r="R6" s="4">
        <v>0.09</v>
      </c>
      <c r="S6" s="31">
        <f aca="true" t="shared" si="1" ref="S6:S27">SUM(B6:R6)</f>
        <v>223956.88999999998</v>
      </c>
      <c r="T6" s="4"/>
      <c r="U6" s="4"/>
      <c r="V6" s="4"/>
      <c r="W6" s="5">
        <f t="shared" si="0"/>
        <v>223956.88999999998</v>
      </c>
    </row>
    <row r="7" spans="1:23" ht="12.75">
      <c r="A7" s="3">
        <v>4</v>
      </c>
      <c r="B7" s="4"/>
      <c r="C7" s="4">
        <v>184086.48</v>
      </c>
      <c r="D7" s="4"/>
      <c r="E7" s="4">
        <v>40436.67</v>
      </c>
      <c r="F7" s="4"/>
      <c r="G7" s="4"/>
      <c r="H7" s="4"/>
      <c r="I7" s="1">
        <v>2686.1700000000005</v>
      </c>
      <c r="J7" s="4"/>
      <c r="K7" s="4"/>
      <c r="L7" s="4">
        <v>2710.35</v>
      </c>
      <c r="M7" s="4">
        <v>5951.96</v>
      </c>
      <c r="N7" s="4"/>
      <c r="O7" s="4"/>
      <c r="P7" s="4"/>
      <c r="Q7" s="4"/>
      <c r="R7" s="4">
        <v>0.09</v>
      </c>
      <c r="S7" s="31">
        <f t="shared" si="1"/>
        <v>235871.72000000003</v>
      </c>
      <c r="T7" s="4"/>
      <c r="U7" s="4"/>
      <c r="V7" s="4"/>
      <c r="W7" s="5">
        <f t="shared" si="0"/>
        <v>235871.72000000003</v>
      </c>
    </row>
    <row r="8" spans="1:23" ht="12.75">
      <c r="A8" s="3">
        <v>5</v>
      </c>
      <c r="B8" s="4"/>
      <c r="C8" s="4">
        <v>306261.74</v>
      </c>
      <c r="D8" s="4"/>
      <c r="E8" s="4">
        <v>65991.88</v>
      </c>
      <c r="F8" s="4"/>
      <c r="G8" s="4"/>
      <c r="H8" s="4"/>
      <c r="I8" s="1">
        <v>1941.18</v>
      </c>
      <c r="J8" s="4"/>
      <c r="K8" s="4"/>
      <c r="L8" s="4">
        <v>3804</v>
      </c>
      <c r="M8" s="4">
        <v>11423.21</v>
      </c>
      <c r="N8" s="4"/>
      <c r="O8" s="4"/>
      <c r="P8" s="4"/>
      <c r="Q8" s="4"/>
      <c r="R8" s="4">
        <v>0.09</v>
      </c>
      <c r="S8" s="31">
        <f t="shared" si="1"/>
        <v>389422.10000000003</v>
      </c>
      <c r="T8" s="4"/>
      <c r="U8" s="4"/>
      <c r="V8" s="4"/>
      <c r="W8" s="5">
        <f t="shared" si="0"/>
        <v>389422.10000000003</v>
      </c>
    </row>
    <row r="9" spans="1:23" ht="12.75">
      <c r="A9" s="3">
        <v>6</v>
      </c>
      <c r="B9" s="4"/>
      <c r="C9" s="4">
        <v>296868.07</v>
      </c>
      <c r="D9" s="4"/>
      <c r="E9" s="4">
        <v>70362.76</v>
      </c>
      <c r="F9" s="4"/>
      <c r="G9" s="4"/>
      <c r="H9" s="4"/>
      <c r="I9" s="1">
        <v>1686.18</v>
      </c>
      <c r="J9" s="4"/>
      <c r="K9" s="4"/>
      <c r="L9" s="4">
        <v>3804</v>
      </c>
      <c r="M9" s="4">
        <v>8130.69</v>
      </c>
      <c r="N9" s="4"/>
      <c r="O9" s="4"/>
      <c r="P9" s="4"/>
      <c r="Q9" s="4"/>
      <c r="R9" s="4">
        <v>0.09</v>
      </c>
      <c r="S9" s="31">
        <f t="shared" si="1"/>
        <v>380851.79000000004</v>
      </c>
      <c r="T9" s="4"/>
      <c r="U9" s="4"/>
      <c r="V9" s="4"/>
      <c r="W9" s="5">
        <f t="shared" si="0"/>
        <v>380851.79000000004</v>
      </c>
    </row>
    <row r="10" spans="1:23" ht="12.75">
      <c r="A10" s="3">
        <v>11</v>
      </c>
      <c r="B10" s="4"/>
      <c r="C10" s="4">
        <v>113949.91</v>
      </c>
      <c r="D10" s="4"/>
      <c r="E10" s="4">
        <v>27308.43</v>
      </c>
      <c r="F10" s="4"/>
      <c r="G10" s="4"/>
      <c r="H10" s="4"/>
      <c r="I10" s="1">
        <v>1973.17</v>
      </c>
      <c r="J10" s="4"/>
      <c r="K10" s="4"/>
      <c r="L10" s="4">
        <v>409.5</v>
      </c>
      <c r="M10" s="4">
        <v>4109.8</v>
      </c>
      <c r="N10" s="4"/>
      <c r="O10" s="4"/>
      <c r="P10" s="4"/>
      <c r="Q10" s="4"/>
      <c r="R10" s="4">
        <v>0.44</v>
      </c>
      <c r="S10" s="31">
        <f t="shared" si="1"/>
        <v>147751.25</v>
      </c>
      <c r="T10" s="4"/>
      <c r="U10" s="4"/>
      <c r="V10" s="4"/>
      <c r="W10" s="5">
        <f t="shared" si="0"/>
        <v>147751.25</v>
      </c>
    </row>
    <row r="11" spans="1:23" ht="12.75">
      <c r="A11" s="3">
        <v>12</v>
      </c>
      <c r="B11" s="4"/>
      <c r="C11" s="4">
        <v>226998.55</v>
      </c>
      <c r="D11" s="4"/>
      <c r="E11" s="4">
        <v>48785.75</v>
      </c>
      <c r="F11" s="4"/>
      <c r="G11" s="4"/>
      <c r="H11" s="4"/>
      <c r="I11" s="1">
        <v>1866.16</v>
      </c>
      <c r="J11" s="4"/>
      <c r="K11" s="4"/>
      <c r="L11" s="4">
        <v>1092</v>
      </c>
      <c r="M11" s="4">
        <v>5756.74</v>
      </c>
      <c r="N11" s="4"/>
      <c r="O11" s="4"/>
      <c r="P11" s="4"/>
      <c r="Q11" s="4"/>
      <c r="R11" s="4">
        <v>0.08</v>
      </c>
      <c r="S11" s="31">
        <f t="shared" si="1"/>
        <v>284499.27999999997</v>
      </c>
      <c r="T11" s="4"/>
      <c r="U11" s="4"/>
      <c r="V11" s="4"/>
      <c r="W11" s="5">
        <f>S11+T11+U11+V11</f>
        <v>284499.27999999997</v>
      </c>
    </row>
    <row r="12" spans="1:23" ht="12.75">
      <c r="A12" s="3">
        <v>13</v>
      </c>
      <c r="B12" s="4"/>
      <c r="C12" s="4">
        <v>182756.07</v>
      </c>
      <c r="D12" s="4"/>
      <c r="E12" s="4">
        <v>40513.61</v>
      </c>
      <c r="F12" s="4"/>
      <c r="G12" s="4"/>
      <c r="H12" s="4"/>
      <c r="I12" s="1">
        <v>1941.16</v>
      </c>
      <c r="J12" s="4"/>
      <c r="K12" s="4"/>
      <c r="L12" s="4">
        <v>1092</v>
      </c>
      <c r="M12" s="4">
        <v>7021.18</v>
      </c>
      <c r="N12" s="4"/>
      <c r="O12" s="4"/>
      <c r="P12" s="4"/>
      <c r="Q12" s="4"/>
      <c r="R12" s="4">
        <v>0.08</v>
      </c>
      <c r="S12" s="31">
        <f t="shared" si="1"/>
        <v>233324.09999999998</v>
      </c>
      <c r="T12" s="4"/>
      <c r="U12" s="4"/>
      <c r="V12" s="4"/>
      <c r="W12" s="5">
        <f aca="true" t="shared" si="2" ref="W12:W27">S12+T12+U12+V12</f>
        <v>233324.09999999998</v>
      </c>
    </row>
    <row r="13" spans="1:23" ht="12.75">
      <c r="A13" s="3">
        <v>14</v>
      </c>
      <c r="B13" s="4"/>
      <c r="C13" s="4">
        <v>97382.25</v>
      </c>
      <c r="D13" s="4"/>
      <c r="E13" s="4">
        <v>21151.46</v>
      </c>
      <c r="F13" s="4"/>
      <c r="G13" s="4"/>
      <c r="H13" s="4"/>
      <c r="I13" s="1">
        <v>1866.16</v>
      </c>
      <c r="J13" s="4"/>
      <c r="K13" s="4"/>
      <c r="L13" s="4">
        <v>409.5</v>
      </c>
      <c r="M13" s="4">
        <v>2418.96</v>
      </c>
      <c r="N13" s="4"/>
      <c r="O13" s="4"/>
      <c r="P13" s="4"/>
      <c r="Q13" s="4"/>
      <c r="R13" s="4">
        <v>0.08</v>
      </c>
      <c r="S13" s="31">
        <f t="shared" si="1"/>
        <v>123228.41</v>
      </c>
      <c r="T13" s="4"/>
      <c r="U13" s="4"/>
      <c r="V13" s="4"/>
      <c r="W13" s="5">
        <f t="shared" si="2"/>
        <v>123228.41</v>
      </c>
    </row>
    <row r="14" spans="1:23" ht="12.75">
      <c r="A14" s="3">
        <v>16</v>
      </c>
      <c r="B14" s="4"/>
      <c r="C14" s="4">
        <v>183113.24</v>
      </c>
      <c r="D14" s="4"/>
      <c r="E14" s="4">
        <v>42651.34</v>
      </c>
      <c r="F14" s="4"/>
      <c r="G14" s="4"/>
      <c r="H14" s="4"/>
      <c r="I14" s="1">
        <v>1686.16</v>
      </c>
      <c r="J14" s="4"/>
      <c r="K14" s="4"/>
      <c r="L14" s="4">
        <v>1902</v>
      </c>
      <c r="M14" s="4">
        <v>6121.4400000000005</v>
      </c>
      <c r="N14" s="4"/>
      <c r="O14" s="4"/>
      <c r="P14" s="4"/>
      <c r="Q14" s="4"/>
      <c r="R14" s="4">
        <v>0.08</v>
      </c>
      <c r="S14" s="31">
        <f t="shared" si="1"/>
        <v>235474.25999999998</v>
      </c>
      <c r="T14" s="4"/>
      <c r="U14" s="4"/>
      <c r="V14" s="4"/>
      <c r="W14" s="5">
        <f t="shared" si="2"/>
        <v>235474.25999999998</v>
      </c>
    </row>
    <row r="15" spans="1:23" ht="12.75">
      <c r="A15" s="3">
        <v>21</v>
      </c>
      <c r="B15" s="4"/>
      <c r="C15" s="4">
        <v>403756.6</v>
      </c>
      <c r="D15" s="4"/>
      <c r="E15" s="4">
        <v>89688.93</v>
      </c>
      <c r="F15" s="4"/>
      <c r="G15" s="4"/>
      <c r="H15" s="4"/>
      <c r="I15" s="1">
        <v>1686.17</v>
      </c>
      <c r="J15" s="4"/>
      <c r="K15" s="4"/>
      <c r="L15" s="4">
        <v>3328.5</v>
      </c>
      <c r="M15" s="4">
        <v>11145.9</v>
      </c>
      <c r="N15" s="4"/>
      <c r="O15" s="4"/>
      <c r="P15" s="4"/>
      <c r="Q15" s="4"/>
      <c r="R15" s="4">
        <v>0.08</v>
      </c>
      <c r="S15" s="31">
        <f t="shared" si="1"/>
        <v>509606.18</v>
      </c>
      <c r="T15" s="4"/>
      <c r="U15" s="4"/>
      <c r="V15" s="4"/>
      <c r="W15" s="5">
        <f t="shared" si="2"/>
        <v>509606.18</v>
      </c>
    </row>
    <row r="16" spans="1:23" ht="12.75">
      <c r="A16" s="3">
        <v>24</v>
      </c>
      <c r="B16" s="4"/>
      <c r="C16" s="4">
        <v>369665.14</v>
      </c>
      <c r="D16" s="4"/>
      <c r="E16" s="4">
        <v>80187.98</v>
      </c>
      <c r="F16" s="4"/>
      <c r="G16" s="4"/>
      <c r="H16" s="4"/>
      <c r="I16" s="1">
        <v>1941.16</v>
      </c>
      <c r="J16" s="4"/>
      <c r="K16" s="4"/>
      <c r="L16" s="4">
        <v>4755</v>
      </c>
      <c r="M16" s="4">
        <v>18215.85</v>
      </c>
      <c r="N16" s="4"/>
      <c r="O16" s="4"/>
      <c r="P16" s="4"/>
      <c r="Q16" s="4"/>
      <c r="R16" s="4">
        <v>0.08</v>
      </c>
      <c r="S16" s="31">
        <f t="shared" si="1"/>
        <v>474765.20999999996</v>
      </c>
      <c r="T16" s="4"/>
      <c r="U16" s="4"/>
      <c r="V16" s="4"/>
      <c r="W16" s="5">
        <f t="shared" si="2"/>
        <v>474765.20999999996</v>
      </c>
    </row>
    <row r="17" spans="1:23" ht="12.75">
      <c r="A17" s="3">
        <v>25</v>
      </c>
      <c r="B17" s="4"/>
      <c r="C17" s="4">
        <v>261389.63</v>
      </c>
      <c r="D17" s="4"/>
      <c r="E17" s="4">
        <v>58729.14</v>
      </c>
      <c r="F17" s="4"/>
      <c r="G17" s="4"/>
      <c r="H17" s="4"/>
      <c r="I17" s="1">
        <v>1986.16</v>
      </c>
      <c r="J17" s="4"/>
      <c r="K17" s="4"/>
      <c r="L17" s="4">
        <v>1638</v>
      </c>
      <c r="M17" s="4">
        <v>7424.46</v>
      </c>
      <c r="N17" s="4"/>
      <c r="O17" s="4"/>
      <c r="P17" s="4"/>
      <c r="Q17" s="4"/>
      <c r="R17" s="4">
        <v>0.08</v>
      </c>
      <c r="S17" s="31">
        <f t="shared" si="1"/>
        <v>331167.47000000003</v>
      </c>
      <c r="T17" s="4"/>
      <c r="U17" s="4"/>
      <c r="V17" s="4"/>
      <c r="W17" s="5">
        <f t="shared" si="2"/>
        <v>331167.47000000003</v>
      </c>
    </row>
    <row r="18" spans="1:23" ht="12.75">
      <c r="A18" s="3">
        <v>30</v>
      </c>
      <c r="B18" s="4"/>
      <c r="C18" s="4">
        <v>279328.65</v>
      </c>
      <c r="D18" s="4"/>
      <c r="E18" s="4">
        <v>60952.4</v>
      </c>
      <c r="F18" s="4"/>
      <c r="G18" s="4"/>
      <c r="H18" s="4"/>
      <c r="I18" s="1">
        <v>1941.16</v>
      </c>
      <c r="J18" s="4"/>
      <c r="K18" s="4"/>
      <c r="L18" s="4">
        <v>2853</v>
      </c>
      <c r="M18" s="4">
        <v>5247.55</v>
      </c>
      <c r="N18" s="4"/>
      <c r="O18" s="4"/>
      <c r="P18" s="4"/>
      <c r="Q18" s="4"/>
      <c r="R18" s="4">
        <v>0.08</v>
      </c>
      <c r="S18" s="31">
        <f t="shared" si="1"/>
        <v>350322.84</v>
      </c>
      <c r="T18" s="4"/>
      <c r="U18" s="4"/>
      <c r="V18" s="4"/>
      <c r="W18" s="5">
        <f t="shared" si="2"/>
        <v>350322.84</v>
      </c>
    </row>
    <row r="19" spans="1:23" ht="12.75">
      <c r="A19" s="3">
        <v>31</v>
      </c>
      <c r="B19" s="4"/>
      <c r="C19" s="4">
        <v>260381.64</v>
      </c>
      <c r="D19" s="4"/>
      <c r="E19" s="4">
        <v>57157.67</v>
      </c>
      <c r="F19" s="4"/>
      <c r="G19" s="4"/>
      <c r="H19" s="4"/>
      <c r="I19" s="1">
        <v>1941.16</v>
      </c>
      <c r="J19" s="4"/>
      <c r="K19" s="4"/>
      <c r="L19" s="4">
        <v>2853</v>
      </c>
      <c r="M19" s="4">
        <v>7572.32</v>
      </c>
      <c r="N19" s="4"/>
      <c r="O19" s="4"/>
      <c r="P19" s="4"/>
      <c r="Q19" s="4"/>
      <c r="R19" s="4">
        <v>0.08</v>
      </c>
      <c r="S19" s="31">
        <f t="shared" si="1"/>
        <v>329905.87</v>
      </c>
      <c r="T19" s="4"/>
      <c r="U19" s="4"/>
      <c r="V19" s="4"/>
      <c r="W19" s="5">
        <f t="shared" si="2"/>
        <v>329905.87</v>
      </c>
    </row>
    <row r="20" spans="1:23" ht="12.75">
      <c r="A20" s="3">
        <v>32</v>
      </c>
      <c r="B20" s="4"/>
      <c r="C20" s="4">
        <v>158984.05</v>
      </c>
      <c r="D20" s="4"/>
      <c r="E20" s="4">
        <v>35231.16</v>
      </c>
      <c r="F20" s="4"/>
      <c r="G20" s="4"/>
      <c r="H20" s="4"/>
      <c r="I20" s="1">
        <v>1941.16</v>
      </c>
      <c r="J20" s="4"/>
      <c r="K20" s="4"/>
      <c r="L20" s="4">
        <v>3090.75</v>
      </c>
      <c r="M20" s="4">
        <v>6117.11</v>
      </c>
      <c r="N20" s="4"/>
      <c r="O20" s="4"/>
      <c r="P20" s="4"/>
      <c r="Q20" s="4"/>
      <c r="R20" s="4">
        <v>0.08</v>
      </c>
      <c r="S20" s="31">
        <f t="shared" si="1"/>
        <v>205364.30999999997</v>
      </c>
      <c r="T20" s="4"/>
      <c r="U20" s="4"/>
      <c r="V20" s="4"/>
      <c r="W20" s="5">
        <f t="shared" si="2"/>
        <v>205364.30999999997</v>
      </c>
    </row>
    <row r="21" spans="1:23" ht="12.75">
      <c r="A21" s="3">
        <v>33</v>
      </c>
      <c r="B21" s="4"/>
      <c r="C21" s="4">
        <v>207114.24</v>
      </c>
      <c r="D21" s="4"/>
      <c r="E21" s="4">
        <v>41726.69</v>
      </c>
      <c r="F21" s="4"/>
      <c r="G21" s="4"/>
      <c r="H21" s="4"/>
      <c r="I21" s="1">
        <v>1941.16</v>
      </c>
      <c r="J21" s="4"/>
      <c r="K21" s="4"/>
      <c r="L21" s="4">
        <v>2377.5</v>
      </c>
      <c r="M21" s="4">
        <v>7931.16</v>
      </c>
      <c r="N21" s="4"/>
      <c r="O21" s="4"/>
      <c r="P21" s="4"/>
      <c r="Q21" s="4"/>
      <c r="R21" s="4">
        <v>0.08</v>
      </c>
      <c r="S21" s="31">
        <f t="shared" si="1"/>
        <v>261090.83</v>
      </c>
      <c r="T21" s="4"/>
      <c r="U21" s="4"/>
      <c r="V21" s="4"/>
      <c r="W21" s="5">
        <f t="shared" si="2"/>
        <v>261090.83</v>
      </c>
    </row>
    <row r="22" spans="1:23" ht="12.75">
      <c r="A22" s="3">
        <v>34</v>
      </c>
      <c r="B22" s="4"/>
      <c r="C22" s="4">
        <v>313741.36</v>
      </c>
      <c r="D22" s="4"/>
      <c r="E22" s="4">
        <v>72168.53</v>
      </c>
      <c r="F22" s="4"/>
      <c r="G22" s="4"/>
      <c r="H22" s="4"/>
      <c r="I22" s="1">
        <v>2161.16</v>
      </c>
      <c r="J22" s="4"/>
      <c r="K22" s="4"/>
      <c r="L22" s="4">
        <v>2853</v>
      </c>
      <c r="M22" s="4">
        <v>12397.45</v>
      </c>
      <c r="N22" s="4"/>
      <c r="O22" s="4"/>
      <c r="P22" s="4"/>
      <c r="Q22" s="4"/>
      <c r="R22" s="4">
        <v>0.08</v>
      </c>
      <c r="S22" s="31">
        <f t="shared" si="1"/>
        <v>403321.58</v>
      </c>
      <c r="T22" s="4"/>
      <c r="U22" s="4"/>
      <c r="V22" s="4"/>
      <c r="W22" s="5">
        <f t="shared" si="2"/>
        <v>403321.58</v>
      </c>
    </row>
    <row r="23" spans="1:23" ht="12.75">
      <c r="A23" s="26" t="s">
        <v>31</v>
      </c>
      <c r="B23" s="4"/>
      <c r="C23" s="4">
        <v>66132.4</v>
      </c>
      <c r="D23" s="4"/>
      <c r="E23" s="4">
        <v>15505.59</v>
      </c>
      <c r="F23" s="4"/>
      <c r="G23" s="4"/>
      <c r="H23" s="4"/>
      <c r="I23" s="1">
        <v>1614.52</v>
      </c>
      <c r="J23" s="4"/>
      <c r="K23" s="4"/>
      <c r="L23" s="4">
        <v>0</v>
      </c>
      <c r="M23" s="4">
        <v>2409.01</v>
      </c>
      <c r="N23" s="4"/>
      <c r="O23" s="4"/>
      <c r="P23" s="4"/>
      <c r="Q23" s="4"/>
      <c r="R23" s="4">
        <v>0</v>
      </c>
      <c r="S23" s="31">
        <f t="shared" si="1"/>
        <v>85661.51999999999</v>
      </c>
      <c r="T23" s="4"/>
      <c r="U23" s="4"/>
      <c r="V23" s="4"/>
      <c r="W23" s="5">
        <f t="shared" si="2"/>
        <v>85661.51999999999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176438.91</v>
      </c>
      <c r="D25" s="4"/>
      <c r="E25" s="4">
        <v>38359.75</v>
      </c>
      <c r="F25" s="4"/>
      <c r="G25" s="4"/>
      <c r="H25" s="4"/>
      <c r="I25" s="1">
        <v>1703.1</v>
      </c>
      <c r="J25" s="4"/>
      <c r="K25" s="4"/>
      <c r="L25" s="4">
        <v>0</v>
      </c>
      <c r="M25" s="4">
        <v>2716.94</v>
      </c>
      <c r="N25" s="4"/>
      <c r="O25" s="4"/>
      <c r="P25" s="4"/>
      <c r="Q25" s="4"/>
      <c r="R25" s="4">
        <v>0.3</v>
      </c>
      <c r="S25" s="31">
        <f t="shared" si="1"/>
        <v>219219</v>
      </c>
      <c r="T25" s="4"/>
      <c r="U25" s="4"/>
      <c r="V25" s="4"/>
      <c r="W25" s="5">
        <f t="shared" si="2"/>
        <v>219219</v>
      </c>
    </row>
    <row r="26" spans="1:23" ht="12.75">
      <c r="A26" s="26" t="s">
        <v>34</v>
      </c>
      <c r="B26" s="4"/>
      <c r="C26" s="4">
        <v>93359.3</v>
      </c>
      <c r="D26" s="4"/>
      <c r="E26" s="4">
        <v>21202.51</v>
      </c>
      <c r="F26" s="4"/>
      <c r="G26" s="4"/>
      <c r="H26" s="4"/>
      <c r="I26" s="1">
        <v>1997.1</v>
      </c>
      <c r="J26" s="4"/>
      <c r="K26" s="4"/>
      <c r="L26" s="4">
        <v>376</v>
      </c>
      <c r="M26" s="4">
        <v>1860.92</v>
      </c>
      <c r="N26" s="4"/>
      <c r="O26" s="4"/>
      <c r="P26" s="4"/>
      <c r="Q26" s="4"/>
      <c r="R26" s="4">
        <v>0.6699999999999999</v>
      </c>
      <c r="S26" s="31">
        <f t="shared" si="1"/>
        <v>118796.5</v>
      </c>
      <c r="T26" s="4"/>
      <c r="U26" s="4"/>
      <c r="V26" s="4"/>
      <c r="W26" s="5">
        <f t="shared" si="2"/>
        <v>118796.5</v>
      </c>
    </row>
    <row r="27" spans="1:23" ht="12.75">
      <c r="A27" s="26" t="s">
        <v>35</v>
      </c>
      <c r="B27" s="4"/>
      <c r="C27" s="4">
        <v>26485.36</v>
      </c>
      <c r="D27" s="4"/>
      <c r="E27" s="4">
        <v>5826.78</v>
      </c>
      <c r="F27" s="4"/>
      <c r="G27" s="4"/>
      <c r="H27" s="4"/>
      <c r="I27" s="1">
        <v>1614.52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33926.659999999996</v>
      </c>
      <c r="T27" s="4"/>
      <c r="U27" s="4"/>
      <c r="V27" s="4"/>
      <c r="W27" s="5">
        <f t="shared" si="2"/>
        <v>33926.659999999996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4738959.840000001</v>
      </c>
      <c r="D28" s="8">
        <f t="shared" si="3"/>
        <v>0</v>
      </c>
      <c r="E28" s="8">
        <f t="shared" si="3"/>
        <v>1050429.32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41487.229999999996</v>
      </c>
      <c r="J28" s="8">
        <f t="shared" si="3"/>
        <v>0</v>
      </c>
      <c r="K28" s="8">
        <f t="shared" si="3"/>
        <v>0</v>
      </c>
      <c r="L28" s="8">
        <f t="shared" si="3"/>
        <v>45195.1</v>
      </c>
      <c r="M28" s="8">
        <f t="shared" si="3"/>
        <v>148184.48000000004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2.8200000000000003</v>
      </c>
      <c r="S28" s="5">
        <f>SUM(S5:S27)</f>
        <v>6024258.79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6024258.79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194015.43</v>
      </c>
      <c r="C30" s="1">
        <v>102450.97</v>
      </c>
      <c r="D30" s="1">
        <v>52104.04</v>
      </c>
      <c r="E30" s="1">
        <v>22843.67</v>
      </c>
      <c r="F30" s="1"/>
      <c r="G30" s="1"/>
      <c r="H30" s="1"/>
      <c r="I30" s="6">
        <v>2972.79</v>
      </c>
      <c r="J30" s="1"/>
      <c r="K30" s="1"/>
      <c r="L30" s="1">
        <v>491.4</v>
      </c>
      <c r="M30" s="1">
        <v>1180.17</v>
      </c>
      <c r="N30" s="1"/>
      <c r="O30" s="1"/>
      <c r="P30" s="1"/>
      <c r="Q30" s="1"/>
      <c r="R30" s="1">
        <v>0.11</v>
      </c>
      <c r="S30" s="5">
        <f>SUM(B30:R30)</f>
        <v>376058.57999999996</v>
      </c>
      <c r="T30" s="1"/>
      <c r="U30" s="1"/>
      <c r="V30" s="1"/>
      <c r="W30" s="5">
        <f>S30+T30+U30+V30</f>
        <v>376058.57999999996</v>
      </c>
    </row>
    <row r="31" spans="1:23" ht="12.75">
      <c r="A31" s="3">
        <v>3</v>
      </c>
      <c r="B31" s="1">
        <v>93864.83</v>
      </c>
      <c r="C31" s="1">
        <v>67811.3</v>
      </c>
      <c r="D31" s="1">
        <v>20650.26</v>
      </c>
      <c r="E31" s="1">
        <v>16071.28</v>
      </c>
      <c r="F31" s="1"/>
      <c r="G31" s="1"/>
      <c r="H31" s="1"/>
      <c r="I31" s="6">
        <v>2342.41</v>
      </c>
      <c r="J31" s="1"/>
      <c r="K31" s="1"/>
      <c r="L31" s="1">
        <v>136.5</v>
      </c>
      <c r="M31" s="1">
        <v>819.3299999999999</v>
      </c>
      <c r="N31" s="1"/>
      <c r="O31" s="1"/>
      <c r="P31" s="1"/>
      <c r="Q31" s="1"/>
      <c r="R31" s="1">
        <v>0.11</v>
      </c>
      <c r="S31" s="5">
        <f aca="true" t="shared" si="4" ref="S31:S64">SUM(B31:R31)</f>
        <v>201696.02</v>
      </c>
      <c r="T31" s="1"/>
      <c r="U31" s="1"/>
      <c r="V31" s="1"/>
      <c r="W31" s="5">
        <f aca="true" t="shared" si="5" ref="W31:W47">S31+T31+U31+V31</f>
        <v>201696.02</v>
      </c>
    </row>
    <row r="32" spans="1:23" ht="12.75">
      <c r="A32" s="3">
        <v>4</v>
      </c>
      <c r="B32" s="1">
        <v>422180.06</v>
      </c>
      <c r="C32" s="1">
        <v>127509.82</v>
      </c>
      <c r="D32" s="1">
        <v>90206.41</v>
      </c>
      <c r="E32" s="1">
        <v>27016.27</v>
      </c>
      <c r="F32" s="1">
        <v>4095</v>
      </c>
      <c r="G32" s="1"/>
      <c r="H32" s="1"/>
      <c r="I32" s="6">
        <v>3839.35</v>
      </c>
      <c r="J32" s="1"/>
      <c r="K32" s="1"/>
      <c r="L32" s="1">
        <v>1426.5</v>
      </c>
      <c r="M32" s="1">
        <v>1475.9499999999998</v>
      </c>
      <c r="N32" s="1"/>
      <c r="O32" s="1"/>
      <c r="P32" s="1"/>
      <c r="Q32" s="1"/>
      <c r="R32" s="1">
        <v>0.11</v>
      </c>
      <c r="S32" s="5">
        <f t="shared" si="4"/>
        <v>677749.47</v>
      </c>
      <c r="T32" s="1"/>
      <c r="U32" s="1"/>
      <c r="V32" s="1"/>
      <c r="W32" s="5">
        <f t="shared" si="5"/>
        <v>677749.47</v>
      </c>
    </row>
    <row r="33" spans="1:23" ht="12.75">
      <c r="A33" s="3">
        <v>5</v>
      </c>
      <c r="B33" s="1">
        <v>312766.4</v>
      </c>
      <c r="C33" s="1">
        <v>132425.18</v>
      </c>
      <c r="D33" s="1">
        <v>68587.65</v>
      </c>
      <c r="E33" s="1">
        <v>30267.88</v>
      </c>
      <c r="F33" s="1"/>
      <c r="G33" s="1"/>
      <c r="H33" s="1"/>
      <c r="I33" s="6">
        <v>4560.11</v>
      </c>
      <c r="J33" s="1"/>
      <c r="K33" s="1"/>
      <c r="L33" s="1">
        <v>1902</v>
      </c>
      <c r="M33" s="1">
        <v>2291.82</v>
      </c>
      <c r="N33" s="1"/>
      <c r="O33" s="1"/>
      <c r="P33" s="1"/>
      <c r="Q33" s="1"/>
      <c r="R33" s="1">
        <v>0.12</v>
      </c>
      <c r="S33" s="5">
        <f t="shared" si="4"/>
        <v>552801.1599999999</v>
      </c>
      <c r="T33" s="1"/>
      <c r="U33" s="15"/>
      <c r="V33" s="15"/>
      <c r="W33" s="5">
        <f t="shared" si="5"/>
        <v>552801.1599999999</v>
      </c>
    </row>
    <row r="34" spans="1:23" ht="12.75">
      <c r="A34" s="3">
        <v>6</v>
      </c>
      <c r="B34" s="1">
        <v>56027.51</v>
      </c>
      <c r="C34" s="1">
        <v>60530.14</v>
      </c>
      <c r="D34" s="1">
        <v>21183.95</v>
      </c>
      <c r="E34" s="1">
        <v>14225.88</v>
      </c>
      <c r="F34" s="1"/>
      <c r="G34" s="1"/>
      <c r="H34" s="1"/>
      <c r="I34" s="6">
        <v>2065.5299999999997</v>
      </c>
      <c r="J34" s="1"/>
      <c r="K34" s="1"/>
      <c r="L34" s="1">
        <v>546</v>
      </c>
      <c r="M34" s="1">
        <v>584.16</v>
      </c>
      <c r="N34" s="1"/>
      <c r="O34" s="1"/>
      <c r="P34" s="1"/>
      <c r="Q34" s="1"/>
      <c r="R34" s="1">
        <v>0.11</v>
      </c>
      <c r="S34" s="5">
        <f t="shared" si="4"/>
        <v>155163.28</v>
      </c>
      <c r="T34" s="1"/>
      <c r="U34" s="1"/>
      <c r="V34" s="1"/>
      <c r="W34" s="5">
        <f t="shared" si="5"/>
        <v>155163.28</v>
      </c>
    </row>
    <row r="35" spans="1:23" ht="12.75">
      <c r="A35" s="3">
        <v>7</v>
      </c>
      <c r="B35" s="1">
        <v>115029.69</v>
      </c>
      <c r="C35" s="1">
        <v>50841.2</v>
      </c>
      <c r="D35" s="1">
        <v>25306.55</v>
      </c>
      <c r="E35" s="1">
        <v>11330.19</v>
      </c>
      <c r="F35" s="1"/>
      <c r="G35" s="1"/>
      <c r="H35" s="1"/>
      <c r="I35" s="6">
        <v>2258.67</v>
      </c>
      <c r="J35" s="1"/>
      <c r="K35" s="1"/>
      <c r="L35" s="1">
        <v>54.6</v>
      </c>
      <c r="M35" s="1">
        <v>433.21</v>
      </c>
      <c r="N35" s="1"/>
      <c r="O35" s="1"/>
      <c r="P35" s="1"/>
      <c r="Q35" s="1"/>
      <c r="R35" s="1">
        <v>0.11</v>
      </c>
      <c r="S35" s="5">
        <f t="shared" si="4"/>
        <v>205254.22</v>
      </c>
      <c r="T35" s="1"/>
      <c r="U35" s="1"/>
      <c r="V35" s="1"/>
      <c r="W35" s="5">
        <f t="shared" si="5"/>
        <v>205254.22</v>
      </c>
    </row>
    <row r="36" spans="1:23" ht="12.75">
      <c r="A36" s="3">
        <v>8</v>
      </c>
      <c r="B36" s="1">
        <v>107558.43</v>
      </c>
      <c r="C36" s="1">
        <v>72004.51</v>
      </c>
      <c r="D36" s="1">
        <v>24347.29</v>
      </c>
      <c r="E36" s="1">
        <v>18231.08</v>
      </c>
      <c r="F36" s="1"/>
      <c r="G36" s="1"/>
      <c r="H36" s="1"/>
      <c r="I36" s="6">
        <v>1879.81</v>
      </c>
      <c r="J36" s="1"/>
      <c r="K36" s="1"/>
      <c r="L36" s="1">
        <v>218.4</v>
      </c>
      <c r="M36" s="1">
        <v>1526</v>
      </c>
      <c r="N36" s="1"/>
      <c r="O36" s="1"/>
      <c r="P36" s="1"/>
      <c r="Q36" s="1"/>
      <c r="R36" s="1">
        <v>0.11</v>
      </c>
      <c r="S36" s="5">
        <f t="shared" si="4"/>
        <v>225765.62999999998</v>
      </c>
      <c r="T36" s="1"/>
      <c r="U36" s="1"/>
      <c r="V36" s="1"/>
      <c r="W36" s="5">
        <f t="shared" si="5"/>
        <v>225765.62999999998</v>
      </c>
    </row>
    <row r="37" spans="1:23" ht="12.75">
      <c r="A37" s="3">
        <v>9</v>
      </c>
      <c r="B37" s="1">
        <v>174152.18</v>
      </c>
      <c r="C37" s="1">
        <v>142285.28</v>
      </c>
      <c r="D37" s="1">
        <v>36585.46</v>
      </c>
      <c r="E37" s="1">
        <v>30642.13</v>
      </c>
      <c r="F37" s="1"/>
      <c r="G37" s="1"/>
      <c r="H37" s="1"/>
      <c r="I37" s="6">
        <v>3173.2200000000003</v>
      </c>
      <c r="J37" s="1"/>
      <c r="K37" s="1"/>
      <c r="L37" s="1">
        <v>713.25</v>
      </c>
      <c r="M37" s="1">
        <v>1876.3700000000001</v>
      </c>
      <c r="N37" s="1"/>
      <c r="O37" s="1"/>
      <c r="P37" s="1"/>
      <c r="Q37" s="1"/>
      <c r="R37" s="1">
        <v>0.11</v>
      </c>
      <c r="S37" s="5">
        <f t="shared" si="4"/>
        <v>389427.99999999994</v>
      </c>
      <c r="T37" s="1"/>
      <c r="U37" s="1"/>
      <c r="V37" s="1"/>
      <c r="W37" s="5">
        <f t="shared" si="5"/>
        <v>389427.99999999994</v>
      </c>
    </row>
    <row r="38" spans="1:23" ht="12.75">
      <c r="A38" s="3">
        <v>11</v>
      </c>
      <c r="B38" s="1">
        <v>98123.05</v>
      </c>
      <c r="C38" s="1">
        <v>36076.06</v>
      </c>
      <c r="D38" s="1">
        <v>33609.96</v>
      </c>
      <c r="E38" s="1">
        <v>8861.48</v>
      </c>
      <c r="F38" s="1"/>
      <c r="G38" s="1"/>
      <c r="H38" s="1"/>
      <c r="I38" s="6">
        <v>2490.37</v>
      </c>
      <c r="J38" s="1"/>
      <c r="K38" s="1"/>
      <c r="L38" s="1">
        <v>317</v>
      </c>
      <c r="M38" s="1">
        <v>1486.17</v>
      </c>
      <c r="N38" s="1"/>
      <c r="O38" s="1"/>
      <c r="P38" s="1"/>
      <c r="Q38" s="1"/>
      <c r="R38" s="1">
        <v>0.11</v>
      </c>
      <c r="S38" s="5">
        <f t="shared" si="4"/>
        <v>180964.19999999998</v>
      </c>
      <c r="T38" s="1"/>
      <c r="U38" s="15"/>
      <c r="V38" s="1"/>
      <c r="W38" s="5">
        <f t="shared" si="5"/>
        <v>180964.19999999998</v>
      </c>
    </row>
    <row r="39" spans="1:23" ht="12.75">
      <c r="A39" s="3" t="s">
        <v>2</v>
      </c>
      <c r="B39" s="1">
        <v>193479.63</v>
      </c>
      <c r="C39" s="1">
        <v>76219.78</v>
      </c>
      <c r="D39" s="1">
        <v>44879.8</v>
      </c>
      <c r="E39" s="1">
        <v>17792.3</v>
      </c>
      <c r="F39" s="1">
        <v>4095</v>
      </c>
      <c r="G39" s="1"/>
      <c r="H39" s="1"/>
      <c r="I39" s="6">
        <v>2944.58</v>
      </c>
      <c r="J39" s="1"/>
      <c r="K39" s="1"/>
      <c r="L39" s="1">
        <v>634</v>
      </c>
      <c r="M39" s="1">
        <v>3007.87</v>
      </c>
      <c r="N39" s="1"/>
      <c r="O39" s="1"/>
      <c r="P39" s="1"/>
      <c r="Q39" s="1"/>
      <c r="R39" s="1">
        <v>0.17</v>
      </c>
      <c r="S39" s="5">
        <f t="shared" si="4"/>
        <v>343053.13</v>
      </c>
      <c r="T39" s="1"/>
      <c r="U39" s="1"/>
      <c r="V39" s="1"/>
      <c r="W39" s="5">
        <f t="shared" si="5"/>
        <v>343053.13</v>
      </c>
    </row>
    <row r="40" spans="1:23" ht="12.75">
      <c r="A40" s="3">
        <v>12</v>
      </c>
      <c r="B40" s="1">
        <v>213194.36</v>
      </c>
      <c r="C40" s="1">
        <v>103748.22</v>
      </c>
      <c r="D40" s="1">
        <v>45312.29</v>
      </c>
      <c r="E40" s="1">
        <v>24024.18</v>
      </c>
      <c r="F40" s="1">
        <v>28050</v>
      </c>
      <c r="G40" s="1"/>
      <c r="H40" s="1"/>
      <c r="I40" s="6">
        <v>113098.76</v>
      </c>
      <c r="J40" s="1"/>
      <c r="K40" s="1"/>
      <c r="L40" s="1">
        <v>819</v>
      </c>
      <c r="M40" s="1">
        <v>1130.1399999999999</v>
      </c>
      <c r="N40" s="1"/>
      <c r="O40" s="1"/>
      <c r="P40" s="1"/>
      <c r="Q40" s="1"/>
      <c r="R40" s="1">
        <v>0.11</v>
      </c>
      <c r="S40" s="5">
        <f t="shared" si="4"/>
        <v>529377.0599999999</v>
      </c>
      <c r="T40" s="1"/>
      <c r="U40" s="1"/>
      <c r="V40" s="1"/>
      <c r="W40" s="5">
        <f t="shared" si="5"/>
        <v>529377.0599999999</v>
      </c>
    </row>
    <row r="41" spans="1:23" ht="12.75">
      <c r="A41" s="3">
        <v>15</v>
      </c>
      <c r="B41" s="1">
        <v>485454.15</v>
      </c>
      <c r="C41" s="1">
        <v>123155.64</v>
      </c>
      <c r="D41" s="1">
        <v>108739.9</v>
      </c>
      <c r="E41" s="1">
        <v>27488.88</v>
      </c>
      <c r="F41" s="1">
        <v>4095</v>
      </c>
      <c r="G41" s="1"/>
      <c r="H41" s="1"/>
      <c r="I41" s="6">
        <v>2863.17</v>
      </c>
      <c r="J41" s="1"/>
      <c r="K41" s="1"/>
      <c r="L41" s="1">
        <v>2377.5</v>
      </c>
      <c r="M41" s="1">
        <v>1538.1999999999998</v>
      </c>
      <c r="N41" s="1"/>
      <c r="O41" s="1"/>
      <c r="P41" s="1"/>
      <c r="Q41" s="1"/>
      <c r="R41" s="1">
        <v>0.11</v>
      </c>
      <c r="S41" s="5">
        <f t="shared" si="4"/>
        <v>755712.55</v>
      </c>
      <c r="T41" s="1"/>
      <c r="U41" s="1"/>
      <c r="V41" s="1"/>
      <c r="W41" s="5">
        <f t="shared" si="5"/>
        <v>755712.55</v>
      </c>
    </row>
    <row r="42" spans="1:23" ht="12.75">
      <c r="A42" s="3">
        <v>16</v>
      </c>
      <c r="B42" s="1">
        <v>248441.54</v>
      </c>
      <c r="C42" s="1">
        <v>101380.65</v>
      </c>
      <c r="D42" s="1">
        <v>54862.74</v>
      </c>
      <c r="E42" s="1">
        <v>24082.41</v>
      </c>
      <c r="F42" s="1"/>
      <c r="G42" s="1"/>
      <c r="H42" s="1"/>
      <c r="I42" s="6">
        <v>2836.37</v>
      </c>
      <c r="J42" s="1"/>
      <c r="K42" s="1"/>
      <c r="L42" s="1">
        <v>951</v>
      </c>
      <c r="M42" s="1">
        <v>1413.6499999999999</v>
      </c>
      <c r="N42" s="1"/>
      <c r="O42" s="1"/>
      <c r="P42" s="1"/>
      <c r="Q42" s="1"/>
      <c r="R42" s="1">
        <v>0.11</v>
      </c>
      <c r="S42" s="5">
        <f t="shared" si="4"/>
        <v>433968.47</v>
      </c>
      <c r="T42" s="1"/>
      <c r="U42" s="1"/>
      <c r="V42" s="1"/>
      <c r="W42" s="5">
        <f t="shared" si="5"/>
        <v>433968.47</v>
      </c>
    </row>
    <row r="43" spans="1:23" ht="12.75">
      <c r="A43" s="3">
        <v>17</v>
      </c>
      <c r="B43" s="1">
        <v>237134.81</v>
      </c>
      <c r="C43" s="1">
        <v>71630.96</v>
      </c>
      <c r="D43" s="1">
        <v>53099.84</v>
      </c>
      <c r="E43" s="1">
        <v>16160.83</v>
      </c>
      <c r="F43" s="1"/>
      <c r="G43" s="1"/>
      <c r="H43" s="1"/>
      <c r="I43" s="6">
        <v>174470.71000000002</v>
      </c>
      <c r="J43" s="1"/>
      <c r="K43" s="1"/>
      <c r="L43" s="1">
        <v>409.5</v>
      </c>
      <c r="M43" s="1">
        <v>1094.32</v>
      </c>
      <c r="N43" s="1"/>
      <c r="O43" s="1"/>
      <c r="P43" s="1"/>
      <c r="Q43" s="1"/>
      <c r="R43" s="1">
        <v>0.11</v>
      </c>
      <c r="S43" s="5">
        <f t="shared" si="4"/>
        <v>554001.08</v>
      </c>
      <c r="T43" s="1"/>
      <c r="U43" s="1"/>
      <c r="V43" s="1"/>
      <c r="W43" s="5">
        <f t="shared" si="5"/>
        <v>554001.08</v>
      </c>
    </row>
    <row r="44" spans="1:23" ht="12.75">
      <c r="A44" s="37" t="s">
        <v>31</v>
      </c>
      <c r="B44" s="1">
        <v>169529.27</v>
      </c>
      <c r="C44" s="1">
        <v>54175.59</v>
      </c>
      <c r="D44" s="1">
        <v>37296.44</v>
      </c>
      <c r="E44" s="1">
        <v>11823.47</v>
      </c>
      <c r="F44" s="1"/>
      <c r="G44" s="1"/>
      <c r="H44" s="1"/>
      <c r="I44" s="6">
        <v>1666.15</v>
      </c>
      <c r="J44" s="1"/>
      <c r="K44" s="1"/>
      <c r="L44" s="1">
        <v>0</v>
      </c>
      <c r="M44" s="1">
        <v>477.96</v>
      </c>
      <c r="N44" s="1"/>
      <c r="O44" s="1"/>
      <c r="P44" s="1"/>
      <c r="Q44" s="1"/>
      <c r="R44" s="1"/>
      <c r="S44" s="5">
        <f t="shared" si="4"/>
        <v>274968.88</v>
      </c>
      <c r="T44" s="1"/>
      <c r="U44" s="1"/>
      <c r="V44" s="1"/>
      <c r="W44" s="5">
        <f t="shared" si="5"/>
        <v>274968.88</v>
      </c>
    </row>
    <row r="45" spans="1:23" ht="12.75">
      <c r="A45" s="37" t="s">
        <v>33</v>
      </c>
      <c r="B45" s="1">
        <v>397518.47</v>
      </c>
      <c r="C45" s="1">
        <v>109452.68</v>
      </c>
      <c r="D45" s="1">
        <v>87454.06</v>
      </c>
      <c r="E45" s="1">
        <v>22640.07</v>
      </c>
      <c r="F45" s="1">
        <v>1365</v>
      </c>
      <c r="G45" s="1"/>
      <c r="H45" s="1"/>
      <c r="I45" s="6">
        <v>3773.15</v>
      </c>
      <c r="J45" s="1"/>
      <c r="K45" s="1"/>
      <c r="L45" s="1">
        <v>0</v>
      </c>
      <c r="M45" s="1">
        <v>938.35</v>
      </c>
      <c r="N45" s="1"/>
      <c r="O45" s="1"/>
      <c r="P45" s="1"/>
      <c r="Q45" s="1"/>
      <c r="R45" s="1"/>
      <c r="S45" s="5">
        <f t="shared" si="4"/>
        <v>623141.7799999999</v>
      </c>
      <c r="T45" s="1"/>
      <c r="U45" s="1"/>
      <c r="V45" s="1"/>
      <c r="W45" s="5">
        <f t="shared" si="5"/>
        <v>623141.7799999999</v>
      </c>
    </row>
    <row r="46" spans="1:23" ht="12.75">
      <c r="A46" s="37" t="s">
        <v>34</v>
      </c>
      <c r="B46" s="1">
        <v>242319.77</v>
      </c>
      <c r="C46" s="1">
        <v>93969.91</v>
      </c>
      <c r="D46" s="1">
        <v>51273.74</v>
      </c>
      <c r="E46" s="1">
        <v>20185.56</v>
      </c>
      <c r="F46" s="1">
        <v>1365</v>
      </c>
      <c r="G46" s="1"/>
      <c r="H46" s="1"/>
      <c r="I46" s="6">
        <v>3673.15</v>
      </c>
      <c r="J46" s="1"/>
      <c r="K46" s="1"/>
      <c r="L46" s="1">
        <v>252</v>
      </c>
      <c r="M46" s="1">
        <v>504.72</v>
      </c>
      <c r="N46" s="1"/>
      <c r="O46" s="1"/>
      <c r="P46" s="1"/>
      <c r="Q46" s="1"/>
      <c r="R46" s="1"/>
      <c r="S46" s="5">
        <f t="shared" si="4"/>
        <v>413543.85</v>
      </c>
      <c r="T46" s="1"/>
      <c r="U46" s="1"/>
      <c r="V46" s="1"/>
      <c r="W46" s="5">
        <f t="shared" si="5"/>
        <v>413543.85</v>
      </c>
    </row>
    <row r="47" spans="1:23" ht="12.75">
      <c r="A47" s="37" t="s">
        <v>35</v>
      </c>
      <c r="B47" s="1">
        <v>149642.16</v>
      </c>
      <c r="C47" s="1">
        <v>43628.65</v>
      </c>
      <c r="D47" s="1">
        <v>32921.27</v>
      </c>
      <c r="E47" s="1">
        <v>9598.3</v>
      </c>
      <c r="F47" s="1"/>
      <c r="G47" s="1"/>
      <c r="H47" s="1"/>
      <c r="I47" s="6">
        <v>1366.15</v>
      </c>
      <c r="J47" s="1"/>
      <c r="K47" s="1"/>
      <c r="L47" s="1"/>
      <c r="M47" s="1">
        <v>2473.97</v>
      </c>
      <c r="N47" s="1"/>
      <c r="O47" s="1"/>
      <c r="P47" s="1"/>
      <c r="Q47" s="1"/>
      <c r="R47" s="1"/>
      <c r="S47" s="5">
        <f t="shared" si="4"/>
        <v>239630.49999999997</v>
      </c>
      <c r="T47" s="1"/>
      <c r="U47" s="1"/>
      <c r="V47" s="1"/>
      <c r="W47" s="5">
        <f t="shared" si="5"/>
        <v>239630.49999999997</v>
      </c>
    </row>
    <row r="48" spans="1:23" s="14" customFormat="1" ht="12.75">
      <c r="A48" s="8" t="s">
        <v>1</v>
      </c>
      <c r="B48" s="8">
        <f aca="true" t="shared" si="6" ref="B48:W48">SUM(B30:B47)</f>
        <v>3910431.7399999998</v>
      </c>
      <c r="C48" s="8">
        <f t="shared" si="6"/>
        <v>1569296.5399999996</v>
      </c>
      <c r="D48" s="8">
        <f t="shared" si="6"/>
        <v>888421.6500000001</v>
      </c>
      <c r="E48" s="8">
        <f t="shared" si="6"/>
        <v>353285.86</v>
      </c>
      <c r="F48" s="8">
        <f t="shared" si="6"/>
        <v>43065</v>
      </c>
      <c r="G48" s="8">
        <f t="shared" si="6"/>
        <v>0</v>
      </c>
      <c r="H48" s="8">
        <f t="shared" si="6"/>
        <v>0</v>
      </c>
      <c r="I48" s="8">
        <f t="shared" si="6"/>
        <v>332274.4500000001</v>
      </c>
      <c r="J48" s="8">
        <f t="shared" si="6"/>
        <v>0</v>
      </c>
      <c r="K48" s="8">
        <f t="shared" si="6"/>
        <v>0</v>
      </c>
      <c r="L48" s="8">
        <f t="shared" si="6"/>
        <v>11248.65</v>
      </c>
      <c r="M48" s="8">
        <f t="shared" si="6"/>
        <v>24252.36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1.6100000000000003</v>
      </c>
      <c r="S48" s="5">
        <f t="shared" si="6"/>
        <v>7132277.859999999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7132277.859999999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127753.47</v>
      </c>
      <c r="D50" s="1"/>
      <c r="E50" s="1">
        <v>29900.28</v>
      </c>
      <c r="F50" s="1"/>
      <c r="G50" s="1"/>
      <c r="H50" s="1"/>
      <c r="I50" s="8">
        <v>239.05</v>
      </c>
      <c r="J50" s="1"/>
      <c r="K50" s="1"/>
      <c r="L50" s="1">
        <v>81.9</v>
      </c>
      <c r="M50" s="1">
        <v>256.75</v>
      </c>
      <c r="N50" s="1"/>
      <c r="O50" s="1"/>
      <c r="P50" s="1"/>
      <c r="Q50" s="1"/>
      <c r="R50" s="1">
        <v>0.02</v>
      </c>
      <c r="S50" s="5">
        <f t="shared" si="4"/>
        <v>158231.46999999997</v>
      </c>
      <c r="T50" s="1"/>
      <c r="U50" s="1"/>
      <c r="V50" s="1"/>
      <c r="W50" s="5">
        <f>S50+T50+U50+V50</f>
        <v>158231.46999999997</v>
      </c>
    </row>
    <row r="51" spans="1:23" ht="12.75">
      <c r="A51" s="1" t="s">
        <v>23</v>
      </c>
      <c r="B51" s="1"/>
      <c r="C51" s="1">
        <v>46231.47</v>
      </c>
      <c r="D51" s="1"/>
      <c r="E51" s="1">
        <v>9930.39</v>
      </c>
      <c r="F51" s="1"/>
      <c r="G51" s="1"/>
      <c r="H51" s="1"/>
      <c r="I51" s="8">
        <v>59.05</v>
      </c>
      <c r="J51" s="1"/>
      <c r="K51" s="1"/>
      <c r="L51" s="1"/>
      <c r="M51" s="1">
        <v>301.08</v>
      </c>
      <c r="N51" s="1"/>
      <c r="O51" s="1"/>
      <c r="P51" s="1"/>
      <c r="Q51" s="1"/>
      <c r="R51" s="1">
        <v>0.02</v>
      </c>
      <c r="S51" s="5">
        <f t="shared" si="4"/>
        <v>56522.01</v>
      </c>
      <c r="T51" s="1"/>
      <c r="U51" s="1"/>
      <c r="V51" s="1"/>
      <c r="W51" s="5">
        <f>S51+T51+U51+V51</f>
        <v>56522.01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102926.81</v>
      </c>
      <c r="D53" s="1"/>
      <c r="E53" s="1">
        <v>22516.16</v>
      </c>
      <c r="F53" s="1"/>
      <c r="G53" s="1"/>
      <c r="H53" s="1"/>
      <c r="I53" s="8">
        <v>59.04</v>
      </c>
      <c r="J53" s="1"/>
      <c r="K53" s="1"/>
      <c r="L53" s="1"/>
      <c r="M53" s="1">
        <v>211.10000000000002</v>
      </c>
      <c r="N53" s="1"/>
      <c r="O53" s="1"/>
      <c r="P53" s="1"/>
      <c r="Q53" s="1"/>
      <c r="R53" s="1">
        <v>0.02</v>
      </c>
      <c r="S53" s="5">
        <f t="shared" si="4"/>
        <v>125713.13</v>
      </c>
      <c r="T53" s="1"/>
      <c r="U53" s="1"/>
      <c r="V53" s="1"/>
      <c r="W53" s="5">
        <f>S53+T53+U53+V53</f>
        <v>125713.13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276911.75</v>
      </c>
      <c r="D54" s="8">
        <f t="shared" si="7"/>
        <v>0</v>
      </c>
      <c r="E54" s="8">
        <f t="shared" si="7"/>
        <v>62346.83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357.14000000000004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768.93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0.06</v>
      </c>
      <c r="S54" s="5">
        <f t="shared" si="7"/>
        <v>340466.61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340466.61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64436.63</v>
      </c>
      <c r="C56" s="8">
        <v>74035.4</v>
      </c>
      <c r="D56" s="8">
        <v>6807.92</v>
      </c>
      <c r="E56" s="8">
        <v>7985.21</v>
      </c>
      <c r="F56" s="8"/>
      <c r="G56" s="8"/>
      <c r="H56" s="8"/>
      <c r="I56" s="8">
        <v>1680.22</v>
      </c>
      <c r="J56" s="8"/>
      <c r="K56" s="8"/>
      <c r="L56" s="8">
        <v>95.1</v>
      </c>
      <c r="M56" s="8">
        <v>201</v>
      </c>
      <c r="N56" s="8"/>
      <c r="O56" s="8"/>
      <c r="P56" s="8"/>
      <c r="Q56" s="8"/>
      <c r="R56" s="8">
        <v>0.41</v>
      </c>
      <c r="S56" s="5">
        <f t="shared" si="4"/>
        <v>155241.89</v>
      </c>
      <c r="T56" s="8"/>
      <c r="U56" s="8"/>
      <c r="V56" s="8"/>
      <c r="W56" s="8">
        <f>S56+T56+U56+V56</f>
        <v>155241.89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222286.83</v>
      </c>
      <c r="D58" s="8"/>
      <c r="E58" s="8">
        <v>48661.2</v>
      </c>
      <c r="F58" s="8"/>
      <c r="G58" s="8"/>
      <c r="H58" s="8"/>
      <c r="I58" s="8">
        <v>2148</v>
      </c>
      <c r="J58" s="8"/>
      <c r="K58" s="8"/>
      <c r="L58" s="8">
        <v>564.45</v>
      </c>
      <c r="M58" s="8">
        <v>3167</v>
      </c>
      <c r="N58" s="8"/>
      <c r="O58" s="8"/>
      <c r="P58" s="8"/>
      <c r="Q58" s="8"/>
      <c r="R58" s="8"/>
      <c r="S58" s="5">
        <f t="shared" si="4"/>
        <v>276827.48</v>
      </c>
      <c r="T58" s="17"/>
      <c r="U58" s="8"/>
      <c r="V58" s="8"/>
      <c r="W58" s="8">
        <f aca="true" t="shared" si="8" ref="W58:W64">S58+T58+U58+V58</f>
        <v>276827.48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56551.45</v>
      </c>
      <c r="C60" s="19">
        <v>6071.7</v>
      </c>
      <c r="D60" s="19">
        <v>12441.32</v>
      </c>
      <c r="E60" s="19">
        <v>1100.11</v>
      </c>
      <c r="F60" s="19"/>
      <c r="G60" s="19"/>
      <c r="H60" s="19"/>
      <c r="I60" s="8">
        <v>308.58</v>
      </c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76473.16</v>
      </c>
      <c r="T60" s="19"/>
      <c r="U60" s="19"/>
      <c r="V60" s="19"/>
      <c r="W60" s="8">
        <f t="shared" si="8"/>
        <v>76473.16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75359.48</v>
      </c>
      <c r="D62" s="23"/>
      <c r="E62" s="22">
        <v>16579.09</v>
      </c>
      <c r="F62" s="22"/>
      <c r="G62" s="22"/>
      <c r="H62" s="22"/>
      <c r="I62" s="22">
        <v>89.14</v>
      </c>
      <c r="J62" s="22"/>
      <c r="K62" s="22"/>
      <c r="L62" s="22">
        <v>95.1</v>
      </c>
      <c r="M62" s="22">
        <v>1046.81</v>
      </c>
      <c r="N62" s="22"/>
      <c r="O62" s="22"/>
      <c r="P62" s="22"/>
      <c r="Q62" s="22"/>
      <c r="R62" s="22">
        <v>0.1</v>
      </c>
      <c r="S62" s="5">
        <f t="shared" si="4"/>
        <v>93169.72</v>
      </c>
      <c r="T62" s="22"/>
      <c r="U62" s="22"/>
      <c r="V62" s="22"/>
      <c r="W62" s="8">
        <f t="shared" si="8"/>
        <v>93169.72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8931.79</v>
      </c>
      <c r="D64" s="22"/>
      <c r="E64" s="22">
        <v>1964.99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10896.78</v>
      </c>
      <c r="T64" s="22"/>
      <c r="U64" s="22"/>
      <c r="V64" s="22"/>
      <c r="W64" s="8">
        <f t="shared" si="8"/>
        <v>10896.78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91.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4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390714.26</v>
      </c>
      <c r="D5" s="4"/>
      <c r="E5" s="4">
        <v>90530.01</v>
      </c>
      <c r="F5" s="4">
        <v>2690</v>
      </c>
      <c r="G5" s="4"/>
      <c r="H5" s="42">
        <v>21064.05</v>
      </c>
      <c r="I5" s="1">
        <v>1070.05</v>
      </c>
      <c r="J5" s="4"/>
      <c r="K5" s="4"/>
      <c r="L5" s="2">
        <v>7132.5</v>
      </c>
      <c r="M5" s="4">
        <v>10942.869999999999</v>
      </c>
      <c r="N5" s="4"/>
      <c r="O5" s="4">
        <v>1395.74</v>
      </c>
      <c r="P5" s="4"/>
      <c r="Q5" s="4"/>
      <c r="R5" s="4">
        <v>0.11</v>
      </c>
      <c r="S5" s="31">
        <f>SUM(B5:R5)</f>
        <v>525539.59</v>
      </c>
      <c r="T5" s="4"/>
      <c r="U5" s="4"/>
      <c r="V5" s="4"/>
      <c r="W5" s="5">
        <f aca="true" t="shared" si="0" ref="W5:W10">S5+T5+U5+V5</f>
        <v>525539.59</v>
      </c>
    </row>
    <row r="6" spans="1:23" ht="12.75">
      <c r="A6" s="3">
        <v>3</v>
      </c>
      <c r="B6" s="4"/>
      <c r="C6" s="4">
        <v>227943.21</v>
      </c>
      <c r="D6" s="4"/>
      <c r="E6" s="4">
        <v>47477.46</v>
      </c>
      <c r="F6" s="4">
        <v>640</v>
      </c>
      <c r="G6" s="4"/>
      <c r="H6" s="42">
        <v>19186.54</v>
      </c>
      <c r="I6" s="1">
        <v>15908.16</v>
      </c>
      <c r="J6" s="4"/>
      <c r="K6" s="4"/>
      <c r="L6" s="4">
        <v>1774.5</v>
      </c>
      <c r="M6" s="4">
        <v>8431.24</v>
      </c>
      <c r="N6" s="4">
        <v>11875</v>
      </c>
      <c r="O6" s="4">
        <v>4034.5</v>
      </c>
      <c r="P6" s="4"/>
      <c r="Q6" s="4"/>
      <c r="R6" s="4">
        <v>93.19</v>
      </c>
      <c r="S6" s="31">
        <f aca="true" t="shared" si="1" ref="S6:S27">SUM(B6:R6)</f>
        <v>337363.79999999993</v>
      </c>
      <c r="T6" s="4"/>
      <c r="U6" s="4"/>
      <c r="V6" s="4"/>
      <c r="W6" s="5">
        <f t="shared" si="0"/>
        <v>337363.79999999993</v>
      </c>
    </row>
    <row r="7" spans="1:23" ht="12.75">
      <c r="A7" s="3">
        <v>4</v>
      </c>
      <c r="B7" s="4"/>
      <c r="C7" s="4">
        <v>230427.74</v>
      </c>
      <c r="D7" s="4"/>
      <c r="E7" s="4">
        <v>49706.72</v>
      </c>
      <c r="F7" s="4"/>
      <c r="G7" s="4"/>
      <c r="H7" s="4">
        <v>14278.14</v>
      </c>
      <c r="I7" s="1">
        <v>26927.18</v>
      </c>
      <c r="J7" s="4"/>
      <c r="K7" s="4"/>
      <c r="L7" s="4">
        <v>2615.25</v>
      </c>
      <c r="M7" s="4">
        <v>8752.58</v>
      </c>
      <c r="N7" s="4">
        <v>11875</v>
      </c>
      <c r="O7" s="4">
        <v>609.04</v>
      </c>
      <c r="P7" s="4"/>
      <c r="Q7" s="4"/>
      <c r="R7" s="4">
        <v>93.09</v>
      </c>
      <c r="S7" s="31">
        <f t="shared" si="1"/>
        <v>345284.74</v>
      </c>
      <c r="T7" s="4"/>
      <c r="U7" s="4"/>
      <c r="V7" s="4"/>
      <c r="W7" s="5">
        <f t="shared" si="0"/>
        <v>345284.74</v>
      </c>
    </row>
    <row r="8" spans="1:23" ht="12.75">
      <c r="A8" s="3">
        <v>5</v>
      </c>
      <c r="B8" s="4"/>
      <c r="C8" s="4">
        <v>580616.09</v>
      </c>
      <c r="D8" s="4"/>
      <c r="E8" s="4">
        <v>138661.49</v>
      </c>
      <c r="F8" s="4"/>
      <c r="G8" s="4"/>
      <c r="H8" s="42">
        <v>41499.98</v>
      </c>
      <c r="I8" s="1">
        <v>1938.9499999999998</v>
      </c>
      <c r="J8" s="4"/>
      <c r="K8" s="4"/>
      <c r="L8" s="4">
        <v>2853</v>
      </c>
      <c r="M8" s="4">
        <v>15827.830000000002</v>
      </c>
      <c r="N8" s="4">
        <v>0</v>
      </c>
      <c r="O8" s="4">
        <v>812.06</v>
      </c>
      <c r="P8" s="4"/>
      <c r="Q8" s="4"/>
      <c r="R8" s="4">
        <v>0.1</v>
      </c>
      <c r="S8" s="31">
        <f t="shared" si="1"/>
        <v>782209.4999999999</v>
      </c>
      <c r="T8" s="4"/>
      <c r="U8" s="4"/>
      <c r="V8" s="4"/>
      <c r="W8" s="5">
        <f t="shared" si="0"/>
        <v>782209.4999999999</v>
      </c>
    </row>
    <row r="9" spans="1:23" ht="12.75">
      <c r="A9" s="3">
        <v>6</v>
      </c>
      <c r="B9" s="4">
        <v>980.46</v>
      </c>
      <c r="C9" s="4">
        <v>283591.98</v>
      </c>
      <c r="D9" s="4">
        <v>215.7</v>
      </c>
      <c r="E9" s="4">
        <v>62667.54</v>
      </c>
      <c r="F9" s="4">
        <v>7666</v>
      </c>
      <c r="G9" s="4"/>
      <c r="H9" s="42">
        <v>16602.95</v>
      </c>
      <c r="I9" s="1">
        <v>987.5699999999999</v>
      </c>
      <c r="J9" s="4"/>
      <c r="K9" s="4"/>
      <c r="L9" s="4">
        <v>2377.5</v>
      </c>
      <c r="M9" s="4">
        <v>11284.529999999999</v>
      </c>
      <c r="N9" s="4">
        <v>0</v>
      </c>
      <c r="O9" s="4">
        <v>1015.08</v>
      </c>
      <c r="P9" s="4"/>
      <c r="Q9" s="4"/>
      <c r="R9" s="4">
        <v>0.1</v>
      </c>
      <c r="S9" s="31">
        <f t="shared" si="1"/>
        <v>387389.41</v>
      </c>
      <c r="T9" s="4"/>
      <c r="U9" s="4"/>
      <c r="V9" s="4"/>
      <c r="W9" s="5">
        <f t="shared" si="0"/>
        <v>387389.41</v>
      </c>
    </row>
    <row r="10" spans="1:23" ht="12.75">
      <c r="A10" s="3">
        <v>11</v>
      </c>
      <c r="B10" s="4"/>
      <c r="C10" s="4">
        <v>154345.73</v>
      </c>
      <c r="D10" s="4"/>
      <c r="E10" s="4">
        <v>32278.59</v>
      </c>
      <c r="F10" s="4">
        <v>430</v>
      </c>
      <c r="G10" s="4"/>
      <c r="H10" s="42">
        <v>9370.73</v>
      </c>
      <c r="I10" s="1">
        <v>702.43</v>
      </c>
      <c r="J10" s="4"/>
      <c r="K10" s="4"/>
      <c r="L10" s="4">
        <v>409.5</v>
      </c>
      <c r="M10" s="4">
        <v>5247.27</v>
      </c>
      <c r="N10" s="4">
        <v>0</v>
      </c>
      <c r="O10" s="4">
        <v>2898.99</v>
      </c>
      <c r="P10" s="4"/>
      <c r="Q10" s="4"/>
      <c r="R10" s="4">
        <v>0.42000000000000004</v>
      </c>
      <c r="S10" s="31">
        <f t="shared" si="1"/>
        <v>205683.66</v>
      </c>
      <c r="T10" s="4"/>
      <c r="U10" s="4"/>
      <c r="V10" s="4"/>
      <c r="W10" s="5">
        <f t="shared" si="0"/>
        <v>205683.66</v>
      </c>
    </row>
    <row r="11" spans="1:23" ht="12.75">
      <c r="A11" s="3">
        <v>12</v>
      </c>
      <c r="B11" s="4"/>
      <c r="C11" s="4">
        <v>309343.91</v>
      </c>
      <c r="D11" s="4"/>
      <c r="E11" s="4">
        <v>66142.1</v>
      </c>
      <c r="F11" s="4"/>
      <c r="G11" s="4"/>
      <c r="H11" s="4">
        <v>15606.59</v>
      </c>
      <c r="I11" s="1">
        <v>20554.62</v>
      </c>
      <c r="J11" s="4"/>
      <c r="K11" s="4"/>
      <c r="L11" s="4">
        <v>2047.5</v>
      </c>
      <c r="M11" s="4">
        <v>8511.220000000001</v>
      </c>
      <c r="N11" s="4">
        <v>11875</v>
      </c>
      <c r="O11" s="4">
        <v>16632.629999999997</v>
      </c>
      <c r="P11" s="4"/>
      <c r="Q11" s="4"/>
      <c r="R11" s="4">
        <v>93.21</v>
      </c>
      <c r="S11" s="31">
        <f t="shared" si="1"/>
        <v>450806.7800000001</v>
      </c>
      <c r="T11" s="4"/>
      <c r="U11" s="4"/>
      <c r="V11" s="4"/>
      <c r="W11" s="5">
        <f>S11+T11+U11+V11</f>
        <v>450806.7800000001</v>
      </c>
    </row>
    <row r="12" spans="1:23" ht="12.75">
      <c r="A12" s="3">
        <v>13</v>
      </c>
      <c r="B12" s="4"/>
      <c r="C12" s="4">
        <v>224099.95</v>
      </c>
      <c r="D12" s="4"/>
      <c r="E12" s="4">
        <v>48588.25</v>
      </c>
      <c r="F12" s="4"/>
      <c r="G12" s="4"/>
      <c r="H12" s="4">
        <v>12884.11</v>
      </c>
      <c r="I12" s="1">
        <v>22332.71</v>
      </c>
      <c r="J12" s="4"/>
      <c r="K12" s="4"/>
      <c r="L12" s="4">
        <v>819</v>
      </c>
      <c r="M12" s="4">
        <v>7577.51</v>
      </c>
      <c r="N12" s="4">
        <v>11875</v>
      </c>
      <c r="O12" s="4">
        <v>6051.75</v>
      </c>
      <c r="P12" s="4"/>
      <c r="Q12" s="4"/>
      <c r="R12" s="4">
        <v>93.19</v>
      </c>
      <c r="S12" s="31">
        <f t="shared" si="1"/>
        <v>334321.47000000003</v>
      </c>
      <c r="T12" s="4"/>
      <c r="U12" s="4"/>
      <c r="V12" s="4"/>
      <c r="W12" s="5">
        <f aca="true" t="shared" si="2" ref="W12:W27">S12+T12+U12+V12</f>
        <v>334321.47000000003</v>
      </c>
    </row>
    <row r="13" spans="1:23" ht="12.75">
      <c r="A13" s="3">
        <v>14</v>
      </c>
      <c r="B13" s="4"/>
      <c r="C13" s="4">
        <v>105920.48</v>
      </c>
      <c r="D13" s="4"/>
      <c r="E13" s="4">
        <v>21393.88</v>
      </c>
      <c r="F13" s="4">
        <v>21520</v>
      </c>
      <c r="G13" s="4"/>
      <c r="H13" s="4">
        <v>1976.21</v>
      </c>
      <c r="I13" s="1">
        <v>267.1</v>
      </c>
      <c r="J13" s="4"/>
      <c r="K13" s="4"/>
      <c r="L13" s="4">
        <v>764.4</v>
      </c>
      <c r="M13" s="4">
        <v>2941.33</v>
      </c>
      <c r="N13" s="4">
        <v>0</v>
      </c>
      <c r="O13" s="4">
        <v>121279.18</v>
      </c>
      <c r="P13" s="4"/>
      <c r="Q13" s="4"/>
      <c r="R13" s="4">
        <v>93.09</v>
      </c>
      <c r="S13" s="31">
        <f t="shared" si="1"/>
        <v>276155.67</v>
      </c>
      <c r="T13" s="4"/>
      <c r="U13" s="4"/>
      <c r="V13" s="4"/>
      <c r="W13" s="5">
        <f t="shared" si="2"/>
        <v>276155.67</v>
      </c>
    </row>
    <row r="14" spans="1:23" ht="12.75">
      <c r="A14" s="3">
        <v>16</v>
      </c>
      <c r="B14" s="4"/>
      <c r="C14" s="4">
        <v>224732.65</v>
      </c>
      <c r="D14" s="4"/>
      <c r="E14" s="4">
        <v>51981.57</v>
      </c>
      <c r="F14" s="4">
        <v>2690</v>
      </c>
      <c r="G14" s="4"/>
      <c r="H14" s="4">
        <v>13376.07</v>
      </c>
      <c r="I14" s="1">
        <v>1049.67</v>
      </c>
      <c r="J14" s="4"/>
      <c r="K14" s="4"/>
      <c r="L14" s="4">
        <v>1902</v>
      </c>
      <c r="M14" s="4">
        <v>9551.15</v>
      </c>
      <c r="N14" s="4">
        <v>0</v>
      </c>
      <c r="O14" s="4">
        <v>2664.58</v>
      </c>
      <c r="P14" s="4"/>
      <c r="Q14" s="4"/>
      <c r="R14" s="4">
        <v>0</v>
      </c>
      <c r="S14" s="31">
        <f t="shared" si="1"/>
        <v>307947.69</v>
      </c>
      <c r="T14" s="4"/>
      <c r="U14" s="4"/>
      <c r="V14" s="4"/>
      <c r="W14" s="5">
        <f t="shared" si="2"/>
        <v>307947.69</v>
      </c>
    </row>
    <row r="15" spans="1:23" ht="12.75">
      <c r="A15" s="3">
        <v>21</v>
      </c>
      <c r="B15" s="4"/>
      <c r="C15" s="4">
        <v>515447.71</v>
      </c>
      <c r="D15" s="4"/>
      <c r="E15" s="4">
        <v>112205.32</v>
      </c>
      <c r="F15" s="4">
        <v>2690</v>
      </c>
      <c r="G15" s="4"/>
      <c r="H15" s="4">
        <v>40785.23</v>
      </c>
      <c r="I15" s="1">
        <v>759.9100000000001</v>
      </c>
      <c r="J15" s="4"/>
      <c r="K15" s="4"/>
      <c r="L15" s="4">
        <v>5943.75</v>
      </c>
      <c r="M15" s="4">
        <v>18292.15</v>
      </c>
      <c r="N15" s="4">
        <v>0</v>
      </c>
      <c r="O15" s="4">
        <v>2072.46</v>
      </c>
      <c r="P15" s="4"/>
      <c r="Q15" s="4"/>
      <c r="R15" s="4">
        <v>0.1</v>
      </c>
      <c r="S15" s="31">
        <f t="shared" si="1"/>
        <v>698196.63</v>
      </c>
      <c r="T15" s="4"/>
      <c r="U15" s="4"/>
      <c r="V15" s="4"/>
      <c r="W15" s="5">
        <f t="shared" si="2"/>
        <v>698196.63</v>
      </c>
    </row>
    <row r="16" spans="1:23" ht="12.75">
      <c r="A16" s="3">
        <v>24</v>
      </c>
      <c r="B16" s="4"/>
      <c r="C16" s="4">
        <v>480817.31</v>
      </c>
      <c r="D16" s="4"/>
      <c r="E16" s="4">
        <v>114358.42</v>
      </c>
      <c r="F16" s="4">
        <v>2690</v>
      </c>
      <c r="G16" s="4"/>
      <c r="H16" s="4">
        <v>32843.74</v>
      </c>
      <c r="I16" s="1">
        <v>1754.1</v>
      </c>
      <c r="J16" s="4"/>
      <c r="K16" s="4"/>
      <c r="L16" s="4">
        <v>4279.5</v>
      </c>
      <c r="M16" s="4">
        <v>22497.53</v>
      </c>
      <c r="N16" s="4">
        <v>0</v>
      </c>
      <c r="O16" s="4">
        <v>1251.94</v>
      </c>
      <c r="P16" s="4"/>
      <c r="Q16" s="4"/>
      <c r="R16" s="4">
        <v>0.1</v>
      </c>
      <c r="S16" s="31">
        <f t="shared" si="1"/>
        <v>660492.6399999999</v>
      </c>
      <c r="T16" s="4"/>
      <c r="U16" s="4"/>
      <c r="V16" s="4"/>
      <c r="W16" s="5">
        <f t="shared" si="2"/>
        <v>660492.6399999999</v>
      </c>
    </row>
    <row r="17" spans="1:23" ht="12.75">
      <c r="A17" s="3">
        <v>25</v>
      </c>
      <c r="B17" s="4"/>
      <c r="C17" s="4">
        <v>357376.61</v>
      </c>
      <c r="D17" s="4"/>
      <c r="E17" s="4">
        <v>78423.37</v>
      </c>
      <c r="F17" s="4"/>
      <c r="G17" s="4"/>
      <c r="H17" s="4">
        <v>9966.36</v>
      </c>
      <c r="I17" s="1">
        <v>19907.42</v>
      </c>
      <c r="J17" s="4"/>
      <c r="K17" s="4"/>
      <c r="L17" s="4">
        <v>1092</v>
      </c>
      <c r="M17" s="4">
        <v>9798.84</v>
      </c>
      <c r="N17" s="4">
        <v>11875.01</v>
      </c>
      <c r="O17" s="4">
        <v>14989.58</v>
      </c>
      <c r="P17" s="4"/>
      <c r="Q17" s="4"/>
      <c r="R17" s="4">
        <v>93.09</v>
      </c>
      <c r="S17" s="31">
        <f t="shared" si="1"/>
        <v>503522.28</v>
      </c>
      <c r="T17" s="4"/>
      <c r="U17" s="4"/>
      <c r="V17" s="4"/>
      <c r="W17" s="5">
        <f t="shared" si="2"/>
        <v>503522.28</v>
      </c>
    </row>
    <row r="18" spans="1:23" ht="12.75">
      <c r="A18" s="3">
        <v>30</v>
      </c>
      <c r="B18" s="4"/>
      <c r="C18" s="4">
        <v>317026.93</v>
      </c>
      <c r="D18" s="4"/>
      <c r="E18" s="4">
        <v>69236</v>
      </c>
      <c r="F18" s="4">
        <v>2690</v>
      </c>
      <c r="G18" s="4"/>
      <c r="H18" s="4">
        <v>13838.19</v>
      </c>
      <c r="I18" s="1">
        <v>1468.34</v>
      </c>
      <c r="J18" s="4"/>
      <c r="K18" s="4"/>
      <c r="L18" s="4">
        <v>1188.75</v>
      </c>
      <c r="M18" s="4">
        <v>9142.91</v>
      </c>
      <c r="N18" s="4">
        <v>0</v>
      </c>
      <c r="O18" s="4">
        <v>676.72</v>
      </c>
      <c r="P18" s="4"/>
      <c r="Q18" s="4"/>
      <c r="R18" s="4">
        <v>0.1</v>
      </c>
      <c r="S18" s="31">
        <f t="shared" si="1"/>
        <v>415267.93999999994</v>
      </c>
      <c r="T18" s="4"/>
      <c r="U18" s="4"/>
      <c r="V18" s="4"/>
      <c r="W18" s="5">
        <f t="shared" si="2"/>
        <v>415267.93999999994</v>
      </c>
    </row>
    <row r="19" spans="1:23" ht="12.75">
      <c r="A19" s="3">
        <v>31</v>
      </c>
      <c r="B19" s="4"/>
      <c r="C19" s="4">
        <v>276215.83</v>
      </c>
      <c r="D19" s="4"/>
      <c r="E19" s="4">
        <v>60750.21</v>
      </c>
      <c r="F19" s="4">
        <v>2690</v>
      </c>
      <c r="G19" s="4"/>
      <c r="H19" s="4">
        <v>15364.08</v>
      </c>
      <c r="I19" s="1">
        <v>2358.3999999999996</v>
      </c>
      <c r="J19" s="4"/>
      <c r="K19" s="4"/>
      <c r="L19" s="4">
        <v>3328.5</v>
      </c>
      <c r="M19" s="4">
        <v>10454.19</v>
      </c>
      <c r="N19" s="4">
        <v>0</v>
      </c>
      <c r="O19" s="4">
        <v>253.76</v>
      </c>
      <c r="P19" s="4"/>
      <c r="Q19" s="4"/>
      <c r="R19" s="4">
        <v>0.1</v>
      </c>
      <c r="S19" s="31">
        <f t="shared" si="1"/>
        <v>371415.07000000007</v>
      </c>
      <c r="T19" s="4"/>
      <c r="U19" s="4"/>
      <c r="V19" s="4"/>
      <c r="W19" s="5">
        <f t="shared" si="2"/>
        <v>371415.07000000007</v>
      </c>
    </row>
    <row r="20" spans="1:23" ht="12.75">
      <c r="A20" s="3">
        <v>32</v>
      </c>
      <c r="B20" s="4"/>
      <c r="C20" s="4">
        <v>225408.37</v>
      </c>
      <c r="D20" s="4"/>
      <c r="E20" s="4">
        <v>49865.89</v>
      </c>
      <c r="F20" s="4">
        <v>7540</v>
      </c>
      <c r="G20" s="4"/>
      <c r="H20" s="4">
        <v>12393.71</v>
      </c>
      <c r="I20" s="1">
        <v>866.1700000000001</v>
      </c>
      <c r="J20" s="4"/>
      <c r="K20" s="4"/>
      <c r="L20" s="4">
        <v>2615.25</v>
      </c>
      <c r="M20" s="4">
        <v>8245.65</v>
      </c>
      <c r="N20" s="4">
        <v>0</v>
      </c>
      <c r="O20" s="4">
        <v>380.66</v>
      </c>
      <c r="P20" s="4"/>
      <c r="Q20" s="4"/>
      <c r="R20" s="4">
        <v>0.1</v>
      </c>
      <c r="S20" s="31">
        <f t="shared" si="1"/>
        <v>307315.8</v>
      </c>
      <c r="T20" s="4"/>
      <c r="U20" s="4"/>
      <c r="V20" s="4"/>
      <c r="W20" s="5">
        <f t="shared" si="2"/>
        <v>307315.8</v>
      </c>
    </row>
    <row r="21" spans="1:23" ht="12.75">
      <c r="A21" s="3">
        <v>33</v>
      </c>
      <c r="B21" s="4"/>
      <c r="C21" s="4">
        <v>211876</v>
      </c>
      <c r="D21" s="4"/>
      <c r="E21" s="4">
        <v>43422.2</v>
      </c>
      <c r="F21" s="4"/>
      <c r="G21" s="4"/>
      <c r="H21" s="4">
        <v>13005.38</v>
      </c>
      <c r="I21" s="1">
        <v>20297.67</v>
      </c>
      <c r="J21" s="4"/>
      <c r="K21" s="4"/>
      <c r="L21" s="4">
        <v>1188.75</v>
      </c>
      <c r="M21" s="4">
        <v>9894.71</v>
      </c>
      <c r="N21" s="4">
        <v>11874.99</v>
      </c>
      <c r="O21" s="4">
        <v>0</v>
      </c>
      <c r="P21" s="4"/>
      <c r="Q21" s="4"/>
      <c r="R21" s="4">
        <v>93.19</v>
      </c>
      <c r="S21" s="31">
        <f t="shared" si="1"/>
        <v>311652.89</v>
      </c>
      <c r="T21" s="4"/>
      <c r="U21" s="4"/>
      <c r="V21" s="4"/>
      <c r="W21" s="5">
        <f t="shared" si="2"/>
        <v>311652.89</v>
      </c>
    </row>
    <row r="22" spans="1:23" ht="12.75">
      <c r="A22" s="3">
        <v>34</v>
      </c>
      <c r="B22" s="4"/>
      <c r="C22" s="4">
        <v>428274.22</v>
      </c>
      <c r="D22" s="4"/>
      <c r="E22" s="4">
        <v>96024.33</v>
      </c>
      <c r="F22" s="4">
        <v>12690</v>
      </c>
      <c r="G22" s="4"/>
      <c r="H22" s="4">
        <v>38431.36</v>
      </c>
      <c r="I22" s="1">
        <v>1368</v>
      </c>
      <c r="J22" s="4"/>
      <c r="K22" s="4"/>
      <c r="L22" s="4">
        <v>5706</v>
      </c>
      <c r="M22" s="4">
        <v>16057.7</v>
      </c>
      <c r="N22" s="4">
        <v>0</v>
      </c>
      <c r="O22" s="4">
        <v>1691.8000000000002</v>
      </c>
      <c r="P22" s="4"/>
      <c r="Q22" s="4"/>
      <c r="R22" s="4">
        <v>0.1</v>
      </c>
      <c r="S22" s="31">
        <f t="shared" si="1"/>
        <v>600243.5099999999</v>
      </c>
      <c r="T22" s="4"/>
      <c r="U22" s="4"/>
      <c r="V22" s="4"/>
      <c r="W22" s="5">
        <f t="shared" si="2"/>
        <v>600243.5099999999</v>
      </c>
    </row>
    <row r="23" spans="1:23" ht="12.75">
      <c r="A23" s="26" t="s">
        <v>31</v>
      </c>
      <c r="B23" s="4"/>
      <c r="C23" s="4">
        <v>95237.75</v>
      </c>
      <c r="D23" s="4"/>
      <c r="E23" s="4">
        <v>22181.16</v>
      </c>
      <c r="F23" s="4"/>
      <c r="G23" s="4"/>
      <c r="H23" s="4">
        <v>3324.52</v>
      </c>
      <c r="I23" s="1">
        <v>0</v>
      </c>
      <c r="J23" s="4"/>
      <c r="K23" s="4"/>
      <c r="L23" s="4">
        <v>0</v>
      </c>
      <c r="M23" s="4">
        <v>2382.1000000000004</v>
      </c>
      <c r="N23" s="4">
        <v>0</v>
      </c>
      <c r="O23" s="4">
        <v>126850</v>
      </c>
      <c r="P23" s="4"/>
      <c r="Q23" s="4"/>
      <c r="R23" s="4">
        <v>0</v>
      </c>
      <c r="S23" s="31">
        <f t="shared" si="1"/>
        <v>249975.53000000003</v>
      </c>
      <c r="T23" s="4"/>
      <c r="U23" s="4"/>
      <c r="V23" s="4"/>
      <c r="W23" s="5">
        <f t="shared" si="2"/>
        <v>249975.53000000003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175645.08</v>
      </c>
      <c r="D25" s="4"/>
      <c r="E25" s="4">
        <v>38641.93</v>
      </c>
      <c r="F25" s="4"/>
      <c r="G25" s="4"/>
      <c r="H25" s="4">
        <v>7457.1</v>
      </c>
      <c r="I25" s="1">
        <v>1053.87</v>
      </c>
      <c r="J25" s="4"/>
      <c r="K25" s="4"/>
      <c r="L25" s="4">
        <v>2555</v>
      </c>
      <c r="M25" s="4">
        <v>4710.69</v>
      </c>
      <c r="N25" s="4">
        <v>11874.99</v>
      </c>
      <c r="O25" s="4">
        <v>0</v>
      </c>
      <c r="P25" s="4"/>
      <c r="Q25" s="4"/>
      <c r="R25" s="4">
        <v>93.41</v>
      </c>
      <c r="S25" s="31">
        <f t="shared" si="1"/>
        <v>242032.06999999998</v>
      </c>
      <c r="T25" s="4"/>
      <c r="U25" s="4"/>
      <c r="V25" s="4">
        <v>1091</v>
      </c>
      <c r="W25" s="5">
        <f t="shared" si="2"/>
        <v>243123.06999999998</v>
      </c>
    </row>
    <row r="26" spans="1:23" ht="12.75">
      <c r="A26" s="26" t="s">
        <v>34</v>
      </c>
      <c r="B26" s="4"/>
      <c r="C26" s="4">
        <v>145906.47</v>
      </c>
      <c r="D26" s="4"/>
      <c r="E26" s="4">
        <v>33685.68</v>
      </c>
      <c r="F26" s="4">
        <v>8232</v>
      </c>
      <c r="G26" s="4"/>
      <c r="H26" s="4">
        <v>6445.16</v>
      </c>
      <c r="I26" s="1">
        <v>382.57</v>
      </c>
      <c r="J26" s="4"/>
      <c r="K26" s="4"/>
      <c r="L26" s="4">
        <v>1052.8</v>
      </c>
      <c r="M26" s="4">
        <v>3181.13</v>
      </c>
      <c r="N26" s="4"/>
      <c r="O26" s="4">
        <v>126.89</v>
      </c>
      <c r="P26" s="4"/>
      <c r="Q26" s="4"/>
      <c r="R26" s="4">
        <v>0.64</v>
      </c>
      <c r="S26" s="31">
        <f t="shared" si="1"/>
        <v>199013.34000000003</v>
      </c>
      <c r="T26" s="4"/>
      <c r="U26" s="4"/>
      <c r="V26" s="4"/>
      <c r="W26" s="5">
        <f t="shared" si="2"/>
        <v>199013.34000000003</v>
      </c>
    </row>
    <row r="27" spans="1:23" ht="12.75">
      <c r="A27" s="26" t="s">
        <v>35</v>
      </c>
      <c r="B27" s="4"/>
      <c r="C27" s="4">
        <v>32937.45</v>
      </c>
      <c r="D27" s="4"/>
      <c r="E27" s="4">
        <v>7246.24</v>
      </c>
      <c r="F27" s="4"/>
      <c r="G27" s="4"/>
      <c r="H27" s="4">
        <v>1752.49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41936.17999999999</v>
      </c>
      <c r="T27" s="4"/>
      <c r="U27" s="4"/>
      <c r="V27" s="4"/>
      <c r="W27" s="5">
        <f t="shared" si="2"/>
        <v>41936.17999999999</v>
      </c>
    </row>
    <row r="28" spans="1:23" s="14" customFormat="1" ht="12.75">
      <c r="A28" s="7" t="s">
        <v>1</v>
      </c>
      <c r="B28" s="8">
        <f>SUM(B5:B27)</f>
        <v>980.46</v>
      </c>
      <c r="C28" s="8">
        <f aca="true" t="shared" si="3" ref="C28:V28">SUM(C5:C27)</f>
        <v>5993905.7299999995</v>
      </c>
      <c r="D28" s="8">
        <f t="shared" si="3"/>
        <v>215.7</v>
      </c>
      <c r="E28" s="8">
        <f t="shared" si="3"/>
        <v>1335468.3599999996</v>
      </c>
      <c r="F28" s="8">
        <f t="shared" si="3"/>
        <v>74858</v>
      </c>
      <c r="G28" s="8">
        <f t="shared" si="3"/>
        <v>0</v>
      </c>
      <c r="H28" s="8">
        <f t="shared" si="3"/>
        <v>361452.68999999994</v>
      </c>
      <c r="I28" s="8">
        <f t="shared" si="3"/>
        <v>141954.88999999998</v>
      </c>
      <c r="J28" s="8">
        <f t="shared" si="3"/>
        <v>0</v>
      </c>
      <c r="K28" s="8">
        <f t="shared" si="3"/>
        <v>0</v>
      </c>
      <c r="L28" s="8">
        <f t="shared" si="3"/>
        <v>51645.450000000004</v>
      </c>
      <c r="M28" s="8">
        <f t="shared" si="3"/>
        <v>203725.13</v>
      </c>
      <c r="N28" s="8">
        <f t="shared" si="3"/>
        <v>83124.99</v>
      </c>
      <c r="O28" s="8">
        <f t="shared" si="3"/>
        <v>305687.36</v>
      </c>
      <c r="P28" s="8">
        <f t="shared" si="3"/>
        <v>0</v>
      </c>
      <c r="Q28" s="8">
        <f t="shared" si="3"/>
        <v>0</v>
      </c>
      <c r="R28" s="8">
        <f t="shared" si="3"/>
        <v>747.4300000000002</v>
      </c>
      <c r="S28" s="5">
        <f>SUM(S5:S27)</f>
        <v>8553766.190000001</v>
      </c>
      <c r="T28" s="8">
        <f t="shared" si="3"/>
        <v>0</v>
      </c>
      <c r="U28" s="8">
        <f t="shared" si="3"/>
        <v>0</v>
      </c>
      <c r="V28" s="8">
        <f t="shared" si="3"/>
        <v>1091</v>
      </c>
      <c r="W28" s="8">
        <f>SUM(W5:W27)</f>
        <v>8554857.190000001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697159.2</v>
      </c>
      <c r="C30" s="1">
        <v>132967.8</v>
      </c>
      <c r="D30" s="1">
        <v>156809.63</v>
      </c>
      <c r="E30" s="1">
        <v>29191.48</v>
      </c>
      <c r="F30" s="1">
        <v>3225</v>
      </c>
      <c r="G30" s="1"/>
      <c r="H30" s="1">
        <v>41303.67</v>
      </c>
      <c r="I30" s="6">
        <v>7904.58</v>
      </c>
      <c r="J30" s="1"/>
      <c r="K30" s="1"/>
      <c r="L30" s="1">
        <v>955.5</v>
      </c>
      <c r="M30" s="1">
        <v>9765</v>
      </c>
      <c r="N30" s="1">
        <v>17276.62</v>
      </c>
      <c r="O30" s="41">
        <v>1015.0799999999999</v>
      </c>
      <c r="P30" s="1"/>
      <c r="Q30" s="1"/>
      <c r="R30" s="1">
        <v>37.68</v>
      </c>
      <c r="S30" s="5">
        <f>SUM(B30:R30)</f>
        <v>1097611.2400000002</v>
      </c>
      <c r="T30" s="1">
        <v>17760</v>
      </c>
      <c r="U30" s="1"/>
      <c r="V30" s="1"/>
      <c r="W30" s="5">
        <f>S30+T30+U30+V30</f>
        <v>1115371.2400000002</v>
      </c>
    </row>
    <row r="31" spans="1:23" ht="12.75">
      <c r="A31" s="3">
        <v>3</v>
      </c>
      <c r="B31" s="1">
        <v>252371.01</v>
      </c>
      <c r="C31" s="1">
        <v>85241.47</v>
      </c>
      <c r="D31" s="1">
        <v>56836.77</v>
      </c>
      <c r="E31" s="1">
        <v>19413.12</v>
      </c>
      <c r="F31" s="1">
        <v>7895</v>
      </c>
      <c r="G31" s="1"/>
      <c r="H31" s="1">
        <v>10034.19</v>
      </c>
      <c r="I31" s="6">
        <v>11607.77</v>
      </c>
      <c r="J31" s="1"/>
      <c r="K31" s="1"/>
      <c r="L31" s="1">
        <v>1228.5</v>
      </c>
      <c r="M31" s="1">
        <v>6366.49</v>
      </c>
      <c r="N31" s="1">
        <v>17276.62</v>
      </c>
      <c r="O31" s="41">
        <v>0</v>
      </c>
      <c r="P31" s="1"/>
      <c r="Q31" s="1"/>
      <c r="R31" s="1">
        <v>717.6800000000001</v>
      </c>
      <c r="S31" s="5">
        <f aca="true" t="shared" si="4" ref="S31:S64">SUM(B31:R31)</f>
        <v>468988.62</v>
      </c>
      <c r="T31" s="1">
        <v>17760</v>
      </c>
      <c r="U31" s="1"/>
      <c r="V31" s="1"/>
      <c r="W31" s="5">
        <f aca="true" t="shared" si="5" ref="W31:W47">S31+T31+U31+V31</f>
        <v>486748.62</v>
      </c>
    </row>
    <row r="32" spans="1:23" ht="12.75">
      <c r="A32" s="3">
        <v>4</v>
      </c>
      <c r="B32" s="1">
        <v>1360691.95</v>
      </c>
      <c r="C32" s="1">
        <v>181090.28</v>
      </c>
      <c r="D32" s="1">
        <v>294583.52</v>
      </c>
      <c r="E32" s="1">
        <v>38131.93</v>
      </c>
      <c r="F32" s="1">
        <v>6635</v>
      </c>
      <c r="G32" s="1"/>
      <c r="H32" s="1">
        <v>75737.7</v>
      </c>
      <c r="I32" s="6">
        <v>1210.16</v>
      </c>
      <c r="J32" s="1"/>
      <c r="K32" s="1"/>
      <c r="L32" s="1">
        <v>3090.75</v>
      </c>
      <c r="M32" s="1">
        <v>16203.34</v>
      </c>
      <c r="N32" s="1">
        <v>0</v>
      </c>
      <c r="O32" s="41">
        <v>1141.96</v>
      </c>
      <c r="P32" s="1"/>
      <c r="Q32" s="1"/>
      <c r="R32" s="1">
        <v>0.1</v>
      </c>
      <c r="S32" s="5">
        <f t="shared" si="4"/>
        <v>1978516.69</v>
      </c>
      <c r="T32" s="1"/>
      <c r="U32" s="1"/>
      <c r="V32" s="1"/>
      <c r="W32" s="5">
        <f t="shared" si="5"/>
        <v>1978516.69</v>
      </c>
    </row>
    <row r="33" spans="1:23" ht="12.75">
      <c r="A33" s="3">
        <v>5</v>
      </c>
      <c r="B33" s="1">
        <v>1100896.18</v>
      </c>
      <c r="C33" s="1">
        <v>174738.8</v>
      </c>
      <c r="D33" s="1">
        <v>241699.18</v>
      </c>
      <c r="E33" s="1">
        <v>40109.74</v>
      </c>
      <c r="F33" s="1">
        <v>173278</v>
      </c>
      <c r="G33" s="1"/>
      <c r="H33" s="1">
        <v>72159.93</v>
      </c>
      <c r="I33" s="6">
        <v>873.44</v>
      </c>
      <c r="J33" s="1"/>
      <c r="K33" s="1"/>
      <c r="L33" s="1">
        <v>3851.55</v>
      </c>
      <c r="M33" s="1">
        <v>12474.169999999998</v>
      </c>
      <c r="N33" s="1">
        <v>0</v>
      </c>
      <c r="O33" s="41">
        <v>253.77</v>
      </c>
      <c r="P33" s="1"/>
      <c r="Q33" s="1"/>
      <c r="R33" s="1">
        <v>680.1</v>
      </c>
      <c r="S33" s="5">
        <f t="shared" si="4"/>
        <v>1821014.8599999999</v>
      </c>
      <c r="T33" s="1">
        <v>15510</v>
      </c>
      <c r="U33" s="15"/>
      <c r="V33" s="15"/>
      <c r="W33" s="5">
        <f t="shared" si="5"/>
        <v>1836524.8599999999</v>
      </c>
    </row>
    <row r="34" spans="1:23" ht="12.75">
      <c r="A34" s="3">
        <v>6</v>
      </c>
      <c r="B34" s="1">
        <v>296661</v>
      </c>
      <c r="C34" s="1">
        <v>70344.59</v>
      </c>
      <c r="D34" s="1">
        <v>66577.88</v>
      </c>
      <c r="E34" s="1">
        <v>17464.88</v>
      </c>
      <c r="F34" s="1">
        <v>2945</v>
      </c>
      <c r="G34" s="1"/>
      <c r="H34" s="1">
        <v>29676.1</v>
      </c>
      <c r="I34" s="6">
        <v>1046.22</v>
      </c>
      <c r="J34" s="1"/>
      <c r="K34" s="1"/>
      <c r="L34" s="1">
        <v>546</v>
      </c>
      <c r="M34" s="1">
        <v>1742.3000000000002</v>
      </c>
      <c r="N34" s="1">
        <v>17276.62</v>
      </c>
      <c r="O34" s="41">
        <v>0</v>
      </c>
      <c r="P34" s="1"/>
      <c r="Q34" s="1"/>
      <c r="R34" s="1">
        <v>717.6800000000001</v>
      </c>
      <c r="S34" s="5">
        <f t="shared" si="4"/>
        <v>504998.2699999999</v>
      </c>
      <c r="T34" s="1"/>
      <c r="U34" s="1"/>
      <c r="V34" s="1"/>
      <c r="W34" s="5">
        <f t="shared" si="5"/>
        <v>504998.2699999999</v>
      </c>
    </row>
    <row r="35" spans="1:23" ht="12.75">
      <c r="A35" s="3">
        <v>7</v>
      </c>
      <c r="B35" s="1">
        <v>300894.52</v>
      </c>
      <c r="C35" s="1">
        <v>66385.76</v>
      </c>
      <c r="D35" s="1">
        <v>66196.81</v>
      </c>
      <c r="E35" s="1">
        <v>14644.32</v>
      </c>
      <c r="F35" s="1">
        <v>1370</v>
      </c>
      <c r="G35" s="1"/>
      <c r="H35" s="1">
        <v>29934</v>
      </c>
      <c r="I35" s="6">
        <v>1351.21</v>
      </c>
      <c r="J35" s="1"/>
      <c r="K35" s="1"/>
      <c r="L35" s="1">
        <v>27.3</v>
      </c>
      <c r="M35" s="1">
        <v>1465.08</v>
      </c>
      <c r="N35" s="1">
        <v>17276.62</v>
      </c>
      <c r="O35" s="41">
        <v>126.89</v>
      </c>
      <c r="P35" s="1"/>
      <c r="Q35" s="1"/>
      <c r="R35" s="1">
        <v>717.6800000000001</v>
      </c>
      <c r="S35" s="5">
        <f t="shared" si="4"/>
        <v>500390.19000000006</v>
      </c>
      <c r="T35" s="1"/>
      <c r="U35" s="1"/>
      <c r="V35" s="1"/>
      <c r="W35" s="5">
        <f t="shared" si="5"/>
        <v>500390.19000000006</v>
      </c>
    </row>
    <row r="36" spans="1:23" ht="12.75">
      <c r="A36" s="3">
        <v>8</v>
      </c>
      <c r="B36" s="1">
        <v>367419.07</v>
      </c>
      <c r="C36" s="1">
        <v>73343.77</v>
      </c>
      <c r="D36" s="1">
        <v>96011.45</v>
      </c>
      <c r="E36" s="1">
        <v>17446.89</v>
      </c>
      <c r="F36" s="1">
        <v>7805</v>
      </c>
      <c r="G36" s="1"/>
      <c r="H36" s="1">
        <v>18854.1</v>
      </c>
      <c r="I36" s="6">
        <v>1251.22</v>
      </c>
      <c r="J36" s="1"/>
      <c r="K36" s="1"/>
      <c r="L36" s="1">
        <v>191.1</v>
      </c>
      <c r="M36" s="1">
        <v>8123.04</v>
      </c>
      <c r="N36" s="1">
        <v>17276.62</v>
      </c>
      <c r="O36" s="41">
        <v>0</v>
      </c>
      <c r="P36" s="1"/>
      <c r="Q36" s="1"/>
      <c r="R36" s="1">
        <v>717.6800000000001</v>
      </c>
      <c r="S36" s="5">
        <f t="shared" si="4"/>
        <v>608439.9400000001</v>
      </c>
      <c r="T36" s="1">
        <v>17400</v>
      </c>
      <c r="U36" s="1"/>
      <c r="V36" s="1"/>
      <c r="W36" s="5">
        <f t="shared" si="5"/>
        <v>625839.9400000001</v>
      </c>
    </row>
    <row r="37" spans="1:23" ht="12.75">
      <c r="A37" s="3">
        <v>9</v>
      </c>
      <c r="B37" s="1">
        <v>537452.51</v>
      </c>
      <c r="C37" s="1">
        <v>149246.16</v>
      </c>
      <c r="D37" s="1">
        <v>120338.55</v>
      </c>
      <c r="E37" s="1">
        <v>31882.86</v>
      </c>
      <c r="F37" s="1">
        <v>4714.2</v>
      </c>
      <c r="G37" s="1"/>
      <c r="H37" s="1">
        <v>37097.64</v>
      </c>
      <c r="I37" s="6">
        <v>4357.76</v>
      </c>
      <c r="J37" s="1"/>
      <c r="K37" s="1"/>
      <c r="L37" s="1">
        <v>1426.5</v>
      </c>
      <c r="M37" s="1">
        <v>8605.45</v>
      </c>
      <c r="N37" s="1">
        <v>17276.62</v>
      </c>
      <c r="O37" s="41">
        <v>1015.08</v>
      </c>
      <c r="P37" s="1"/>
      <c r="Q37" s="1"/>
      <c r="R37" s="1">
        <v>717.7</v>
      </c>
      <c r="S37" s="5">
        <f t="shared" si="4"/>
        <v>914131.0299999999</v>
      </c>
      <c r="T37" s="1">
        <v>17760</v>
      </c>
      <c r="U37" s="1"/>
      <c r="V37" s="1"/>
      <c r="W37" s="5">
        <f t="shared" si="5"/>
        <v>931891.0299999999</v>
      </c>
    </row>
    <row r="38" spans="1:23" ht="12.75">
      <c r="A38" s="3">
        <v>11</v>
      </c>
      <c r="B38" s="1">
        <v>384003.17</v>
      </c>
      <c r="C38" s="1">
        <v>92075.21</v>
      </c>
      <c r="D38" s="1">
        <v>91063.37</v>
      </c>
      <c r="E38" s="1">
        <v>21157.74</v>
      </c>
      <c r="F38" s="1">
        <v>6732.7</v>
      </c>
      <c r="G38" s="1"/>
      <c r="H38" s="1">
        <v>59920.51</v>
      </c>
      <c r="I38" s="6">
        <v>1020.1600000000001</v>
      </c>
      <c r="J38" s="1"/>
      <c r="K38" s="1"/>
      <c r="L38" s="1">
        <v>1822.75</v>
      </c>
      <c r="M38" s="1">
        <v>4998.219999999999</v>
      </c>
      <c r="N38" s="1">
        <v>0</v>
      </c>
      <c r="O38" s="41">
        <v>7630.02</v>
      </c>
      <c r="P38" s="1"/>
      <c r="Q38" s="1"/>
      <c r="R38" s="1">
        <v>680.1</v>
      </c>
      <c r="S38" s="5">
        <f t="shared" si="4"/>
        <v>671103.95</v>
      </c>
      <c r="T38" s="1">
        <v>17760</v>
      </c>
      <c r="U38" s="15"/>
      <c r="V38" s="1"/>
      <c r="W38" s="5">
        <f t="shared" si="5"/>
        <v>688863.95</v>
      </c>
    </row>
    <row r="39" spans="1:23" ht="12.75">
      <c r="A39" s="3" t="s">
        <v>2</v>
      </c>
      <c r="B39" s="1">
        <v>818515.9</v>
      </c>
      <c r="C39" s="1">
        <v>98897.62</v>
      </c>
      <c r="D39" s="1">
        <v>177242.17</v>
      </c>
      <c r="E39" s="1">
        <v>23187.95</v>
      </c>
      <c r="F39" s="1">
        <v>2400</v>
      </c>
      <c r="G39" s="1"/>
      <c r="H39" s="1">
        <v>12390</v>
      </c>
      <c r="I39" s="6">
        <v>883.4300000000001</v>
      </c>
      <c r="J39" s="1">
        <v>420</v>
      </c>
      <c r="K39" s="1"/>
      <c r="L39" s="1">
        <v>3645.5</v>
      </c>
      <c r="M39" s="1">
        <v>9961.779999999999</v>
      </c>
      <c r="N39" s="1">
        <v>0</v>
      </c>
      <c r="O39" s="41">
        <v>0</v>
      </c>
      <c r="P39" s="1"/>
      <c r="Q39" s="1"/>
      <c r="R39" s="1">
        <v>0.12</v>
      </c>
      <c r="S39" s="5">
        <f t="shared" si="4"/>
        <v>1147544.47</v>
      </c>
      <c r="T39" s="1"/>
      <c r="U39" s="1"/>
      <c r="V39" s="1"/>
      <c r="W39" s="5">
        <f t="shared" si="5"/>
        <v>1147544.47</v>
      </c>
    </row>
    <row r="40" spans="1:23" ht="12.75">
      <c r="A40" s="3">
        <v>12</v>
      </c>
      <c r="B40" s="1">
        <v>752970.8</v>
      </c>
      <c r="C40" s="1">
        <v>153869.7</v>
      </c>
      <c r="D40" s="1">
        <v>154254.93</v>
      </c>
      <c r="E40" s="1">
        <v>33781.45</v>
      </c>
      <c r="F40" s="1">
        <v>84650</v>
      </c>
      <c r="G40" s="1"/>
      <c r="H40" s="1">
        <v>11612.11</v>
      </c>
      <c r="I40" s="6">
        <v>5713.36</v>
      </c>
      <c r="J40" s="1"/>
      <c r="K40" s="1"/>
      <c r="L40" s="1">
        <v>819</v>
      </c>
      <c r="M40" s="1">
        <v>9110.26</v>
      </c>
      <c r="N40" s="1">
        <v>17276.629999999997</v>
      </c>
      <c r="O40" s="41">
        <v>126.89</v>
      </c>
      <c r="P40" s="1"/>
      <c r="Q40" s="1"/>
      <c r="R40" s="1">
        <v>717.6800000000001</v>
      </c>
      <c r="S40" s="5">
        <f t="shared" si="4"/>
        <v>1224902.8099999998</v>
      </c>
      <c r="T40" s="1">
        <v>43620</v>
      </c>
      <c r="U40" s="1"/>
      <c r="V40" s="1"/>
      <c r="W40" s="5">
        <f t="shared" si="5"/>
        <v>1268522.8099999998</v>
      </c>
    </row>
    <row r="41" spans="1:23" ht="12.75">
      <c r="A41" s="3">
        <v>15</v>
      </c>
      <c r="B41" s="1">
        <v>1339302.51</v>
      </c>
      <c r="C41" s="1">
        <v>195942.18</v>
      </c>
      <c r="D41" s="1">
        <v>296293.72</v>
      </c>
      <c r="E41" s="1">
        <v>44055.36</v>
      </c>
      <c r="F41" s="1">
        <v>5590</v>
      </c>
      <c r="G41" s="1"/>
      <c r="H41" s="1">
        <v>95721.35</v>
      </c>
      <c r="I41" s="6">
        <v>1271.79</v>
      </c>
      <c r="J41" s="1">
        <v>120</v>
      </c>
      <c r="K41" s="1"/>
      <c r="L41" s="1">
        <v>2615.25</v>
      </c>
      <c r="M41" s="1">
        <v>15247.69</v>
      </c>
      <c r="N41" s="1">
        <v>0</v>
      </c>
      <c r="O41" s="41">
        <v>761.3100000000001</v>
      </c>
      <c r="P41" s="1"/>
      <c r="Q41" s="1"/>
      <c r="R41" s="1">
        <v>680.1</v>
      </c>
      <c r="S41" s="5">
        <f t="shared" si="4"/>
        <v>1997601.2600000002</v>
      </c>
      <c r="T41" s="1">
        <v>42610</v>
      </c>
      <c r="U41" s="1"/>
      <c r="V41" s="1"/>
      <c r="W41" s="5">
        <f t="shared" si="5"/>
        <v>2040211.2600000002</v>
      </c>
    </row>
    <row r="42" spans="1:23" ht="12.75">
      <c r="A42" s="3">
        <v>16</v>
      </c>
      <c r="B42" s="1">
        <v>996213.37</v>
      </c>
      <c r="C42" s="1">
        <v>167233.55</v>
      </c>
      <c r="D42" s="1">
        <v>214654.61</v>
      </c>
      <c r="E42" s="1">
        <v>36879.08</v>
      </c>
      <c r="F42" s="1">
        <v>4030</v>
      </c>
      <c r="G42" s="1"/>
      <c r="H42" s="1">
        <v>78158.42</v>
      </c>
      <c r="I42" s="6">
        <v>1296.7800000000002</v>
      </c>
      <c r="J42" s="1"/>
      <c r="K42" s="1"/>
      <c r="L42" s="1">
        <v>1664.25</v>
      </c>
      <c r="M42" s="1">
        <v>12699.06</v>
      </c>
      <c r="N42" s="1">
        <v>0</v>
      </c>
      <c r="O42" s="41">
        <v>253.77</v>
      </c>
      <c r="P42" s="1"/>
      <c r="Q42" s="1"/>
      <c r="R42" s="1">
        <v>680.1</v>
      </c>
      <c r="S42" s="5">
        <f t="shared" si="4"/>
        <v>1513762.99</v>
      </c>
      <c r="T42" s="1">
        <v>61060</v>
      </c>
      <c r="U42" s="1"/>
      <c r="V42" s="1"/>
      <c r="W42" s="5">
        <f t="shared" si="5"/>
        <v>1574822.99</v>
      </c>
    </row>
    <row r="43" spans="1:23" ht="12.75">
      <c r="A43" s="3">
        <v>17</v>
      </c>
      <c r="B43" s="1">
        <v>673102.58</v>
      </c>
      <c r="C43" s="1">
        <v>98931.4</v>
      </c>
      <c r="D43" s="1">
        <v>151149.18</v>
      </c>
      <c r="E43" s="1">
        <v>23230.72</v>
      </c>
      <c r="F43" s="1">
        <v>9160</v>
      </c>
      <c r="G43" s="1"/>
      <c r="H43" s="1">
        <v>76427.38</v>
      </c>
      <c r="I43" s="6">
        <v>6718.219999999999</v>
      </c>
      <c r="J43" s="1"/>
      <c r="K43" s="1"/>
      <c r="L43" s="1">
        <v>1774.5</v>
      </c>
      <c r="M43" s="1">
        <v>5870.379999999999</v>
      </c>
      <c r="N43" s="1">
        <v>17276.62</v>
      </c>
      <c r="O43" s="41">
        <v>2030.1599999999999</v>
      </c>
      <c r="P43" s="1"/>
      <c r="Q43" s="1"/>
      <c r="R43" s="1">
        <v>717.6800000000001</v>
      </c>
      <c r="S43" s="5">
        <f t="shared" si="4"/>
        <v>1066388.8199999998</v>
      </c>
      <c r="T43" s="1"/>
      <c r="U43" s="1"/>
      <c r="V43" s="1"/>
      <c r="W43" s="5">
        <f t="shared" si="5"/>
        <v>1066388.8199999998</v>
      </c>
    </row>
    <row r="44" spans="1:23" ht="12.75">
      <c r="A44" s="37" t="s">
        <v>31</v>
      </c>
      <c r="B44" s="1">
        <v>254930.6</v>
      </c>
      <c r="C44" s="1">
        <v>63901.37</v>
      </c>
      <c r="D44" s="1">
        <v>56084.71</v>
      </c>
      <c r="E44" s="1">
        <v>14058.31</v>
      </c>
      <c r="F44" s="1">
        <v>2290</v>
      </c>
      <c r="G44" s="1"/>
      <c r="H44" s="1">
        <v>11189.95</v>
      </c>
      <c r="I44" s="6">
        <v>984.65</v>
      </c>
      <c r="J44" s="1"/>
      <c r="K44" s="1"/>
      <c r="L44" s="1">
        <v>395.14</v>
      </c>
      <c r="M44" s="1">
        <v>4503.39</v>
      </c>
      <c r="N44" s="1">
        <v>17276.61</v>
      </c>
      <c r="O44" s="41">
        <v>0</v>
      </c>
      <c r="P44" s="1"/>
      <c r="Q44" s="1"/>
      <c r="R44" s="1">
        <v>717.58</v>
      </c>
      <c r="S44" s="5">
        <f t="shared" si="4"/>
        <v>426332.3100000001</v>
      </c>
      <c r="T44" s="1"/>
      <c r="U44" s="1"/>
      <c r="V44" s="1"/>
      <c r="W44" s="5">
        <f t="shared" si="5"/>
        <v>426332.3100000001</v>
      </c>
    </row>
    <row r="45" spans="1:23" ht="12.75">
      <c r="A45" s="37" t="s">
        <v>33</v>
      </c>
      <c r="B45" s="1">
        <v>617817.91</v>
      </c>
      <c r="C45" s="1">
        <v>136541.16</v>
      </c>
      <c r="D45" s="1">
        <v>136514.51</v>
      </c>
      <c r="E45" s="1">
        <v>28648.62</v>
      </c>
      <c r="F45" s="1">
        <v>10865</v>
      </c>
      <c r="G45" s="1"/>
      <c r="H45" s="1">
        <v>40141.58</v>
      </c>
      <c r="I45" s="6">
        <v>1191.62</v>
      </c>
      <c r="J45" s="1"/>
      <c r="K45" s="1"/>
      <c r="L45" s="1">
        <v>0</v>
      </c>
      <c r="M45" s="1">
        <v>5743.38</v>
      </c>
      <c r="N45" s="1">
        <v>17276.6</v>
      </c>
      <c r="O45" s="41">
        <v>0</v>
      </c>
      <c r="P45" s="1"/>
      <c r="Q45" s="1"/>
      <c r="R45" s="1">
        <v>610.8100000000001</v>
      </c>
      <c r="S45" s="5">
        <f t="shared" si="4"/>
        <v>995351.1900000001</v>
      </c>
      <c r="T45" s="1">
        <v>85060</v>
      </c>
      <c r="U45" s="1"/>
      <c r="V45" s="1"/>
      <c r="W45" s="5">
        <f t="shared" si="5"/>
        <v>1080411.19</v>
      </c>
    </row>
    <row r="46" spans="1:23" ht="12.75">
      <c r="A46" s="37" t="s">
        <v>34</v>
      </c>
      <c r="B46" s="1">
        <v>341842.1</v>
      </c>
      <c r="C46" s="1">
        <v>103524.57</v>
      </c>
      <c r="D46" s="1">
        <v>72854.38</v>
      </c>
      <c r="E46" s="1">
        <v>22096.31</v>
      </c>
      <c r="F46" s="1">
        <v>11980</v>
      </c>
      <c r="G46" s="1"/>
      <c r="H46" s="1">
        <v>25890.35</v>
      </c>
      <c r="I46" s="6">
        <v>1136.62</v>
      </c>
      <c r="J46" s="1"/>
      <c r="K46" s="1"/>
      <c r="L46" s="1">
        <v>630</v>
      </c>
      <c r="M46" s="1">
        <v>1362.41</v>
      </c>
      <c r="N46" s="1">
        <v>17276.6</v>
      </c>
      <c r="O46" s="41">
        <v>0</v>
      </c>
      <c r="P46" s="1"/>
      <c r="Q46" s="1"/>
      <c r="R46" s="1">
        <v>610.8100000000001</v>
      </c>
      <c r="S46" s="5">
        <f t="shared" si="4"/>
        <v>599204.15</v>
      </c>
      <c r="T46" s="1">
        <v>54210</v>
      </c>
      <c r="U46" s="1"/>
      <c r="V46" s="1"/>
      <c r="W46" s="5">
        <f t="shared" si="5"/>
        <v>653414.15</v>
      </c>
    </row>
    <row r="47" spans="1:23" ht="12.75">
      <c r="A47" s="37" t="s">
        <v>35</v>
      </c>
      <c r="B47" s="1">
        <v>202420.54</v>
      </c>
      <c r="C47" s="1">
        <v>47504.25</v>
      </c>
      <c r="D47" s="1">
        <v>44532.5</v>
      </c>
      <c r="E47" s="1">
        <v>10450.94</v>
      </c>
      <c r="F47" s="1">
        <v>1155</v>
      </c>
      <c r="G47" s="1"/>
      <c r="H47" s="1">
        <v>6462.44</v>
      </c>
      <c r="I47" s="6">
        <v>76.16</v>
      </c>
      <c r="J47" s="1"/>
      <c r="K47" s="1"/>
      <c r="L47" s="1"/>
      <c r="M47" s="1">
        <v>4729.99</v>
      </c>
      <c r="N47" s="1"/>
      <c r="O47" s="41">
        <v>108560</v>
      </c>
      <c r="P47" s="1"/>
      <c r="Q47" s="1"/>
      <c r="R47" s="1">
        <v>688.7</v>
      </c>
      <c r="S47" s="5">
        <f t="shared" si="4"/>
        <v>426580.52</v>
      </c>
      <c r="T47" s="1">
        <v>12500</v>
      </c>
      <c r="U47" s="1"/>
      <c r="V47" s="1"/>
      <c r="W47" s="5">
        <f t="shared" si="5"/>
        <v>439080.52</v>
      </c>
    </row>
    <row r="48" spans="1:23" s="14" customFormat="1" ht="12.75">
      <c r="A48" s="8" t="s">
        <v>1</v>
      </c>
      <c r="B48" s="8">
        <f aca="true" t="shared" si="6" ref="B48:W48">SUM(B30:B47)</f>
        <v>11294664.919999998</v>
      </c>
      <c r="C48" s="8">
        <f t="shared" si="6"/>
        <v>2091779.64</v>
      </c>
      <c r="D48" s="8">
        <f t="shared" si="6"/>
        <v>2493697.87</v>
      </c>
      <c r="E48" s="8">
        <f t="shared" si="6"/>
        <v>465831.7</v>
      </c>
      <c r="F48" s="8">
        <f t="shared" si="6"/>
        <v>346719.9</v>
      </c>
      <c r="G48" s="8">
        <f t="shared" si="6"/>
        <v>0</v>
      </c>
      <c r="H48" s="8">
        <f t="shared" si="6"/>
        <v>732711.4199999999</v>
      </c>
      <c r="I48" s="8">
        <f t="shared" si="6"/>
        <v>49895.15000000001</v>
      </c>
      <c r="J48" s="8">
        <f t="shared" si="6"/>
        <v>540</v>
      </c>
      <c r="K48" s="8">
        <f t="shared" si="6"/>
        <v>0</v>
      </c>
      <c r="L48" s="8">
        <f t="shared" si="6"/>
        <v>24683.589999999997</v>
      </c>
      <c r="M48" s="8">
        <f t="shared" si="6"/>
        <v>138971.43</v>
      </c>
      <c r="N48" s="8">
        <f t="shared" si="6"/>
        <v>190042.77999999997</v>
      </c>
      <c r="O48" s="8">
        <f t="shared" si="6"/>
        <v>122914.93</v>
      </c>
      <c r="P48" s="8">
        <f t="shared" si="6"/>
        <v>0</v>
      </c>
      <c r="Q48" s="8">
        <f t="shared" si="6"/>
        <v>0</v>
      </c>
      <c r="R48" s="8">
        <f t="shared" si="6"/>
        <v>10409.980000000001</v>
      </c>
      <c r="S48" s="5">
        <f t="shared" si="6"/>
        <v>17962863.310000002</v>
      </c>
      <c r="T48" s="5">
        <f t="shared" si="6"/>
        <v>403010</v>
      </c>
      <c r="U48" s="5">
        <f t="shared" si="6"/>
        <v>0</v>
      </c>
      <c r="V48" s="5">
        <f t="shared" si="6"/>
        <v>0</v>
      </c>
      <c r="W48" s="5">
        <f t="shared" si="6"/>
        <v>18365873.310000002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226326.31</v>
      </c>
      <c r="D50" s="1"/>
      <c r="E50" s="1">
        <v>50633.06</v>
      </c>
      <c r="F50" s="1">
        <v>430</v>
      </c>
      <c r="G50" s="1"/>
      <c r="H50" s="1"/>
      <c r="I50" s="8">
        <v>242.14</v>
      </c>
      <c r="J50" s="1"/>
      <c r="K50" s="1"/>
      <c r="L50" s="1"/>
      <c r="M50" s="1">
        <v>526.8100000000001</v>
      </c>
      <c r="N50" s="1"/>
      <c r="O50" s="1"/>
      <c r="P50" s="1"/>
      <c r="Q50" s="1"/>
      <c r="R50" s="1">
        <v>0.03</v>
      </c>
      <c r="S50" s="5">
        <f t="shared" si="4"/>
        <v>278158.35000000003</v>
      </c>
      <c r="T50" s="1"/>
      <c r="U50" s="1"/>
      <c r="V50" s="1"/>
      <c r="W50" s="5">
        <f>S50+T50+U50+V50</f>
        <v>278158.35000000003</v>
      </c>
    </row>
    <row r="51" spans="1:23" ht="12.75">
      <c r="A51" s="1" t="s">
        <v>23</v>
      </c>
      <c r="B51" s="1"/>
      <c r="C51" s="1">
        <v>126701.95</v>
      </c>
      <c r="D51" s="1"/>
      <c r="E51" s="1">
        <v>26741.14</v>
      </c>
      <c r="F51" s="1">
        <v>430</v>
      </c>
      <c r="G51" s="1"/>
      <c r="H51" s="1"/>
      <c r="I51" s="8"/>
      <c r="J51" s="1"/>
      <c r="K51" s="1"/>
      <c r="L51" s="1"/>
      <c r="M51" s="1">
        <v>804.02</v>
      </c>
      <c r="N51" s="1"/>
      <c r="O51" s="1"/>
      <c r="P51" s="1"/>
      <c r="Q51" s="1"/>
      <c r="R51" s="1">
        <v>0.02</v>
      </c>
      <c r="S51" s="5">
        <f t="shared" si="4"/>
        <v>154677.12999999998</v>
      </c>
      <c r="T51" s="1"/>
      <c r="U51" s="1"/>
      <c r="V51" s="1"/>
      <c r="W51" s="5">
        <f>S51+T51+U51+V51</f>
        <v>154677.12999999998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182059.34</v>
      </c>
      <c r="D53" s="1"/>
      <c r="E53" s="1">
        <v>40032.08</v>
      </c>
      <c r="F53" s="1"/>
      <c r="G53" s="1"/>
      <c r="H53" s="1"/>
      <c r="I53" s="8"/>
      <c r="J53" s="1"/>
      <c r="K53" s="1"/>
      <c r="L53" s="1"/>
      <c r="M53" s="1">
        <v>393.24</v>
      </c>
      <c r="N53" s="1"/>
      <c r="O53" s="1">
        <v>98630</v>
      </c>
      <c r="P53" s="1"/>
      <c r="Q53" s="1"/>
      <c r="R53" s="1">
        <v>0.02</v>
      </c>
      <c r="S53" s="5">
        <f t="shared" si="4"/>
        <v>321114.68</v>
      </c>
      <c r="T53" s="1"/>
      <c r="U53" s="1"/>
      <c r="V53" s="1"/>
      <c r="W53" s="5">
        <f>S53+T53+U53+V53</f>
        <v>321114.68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535087.6</v>
      </c>
      <c r="D54" s="8">
        <f t="shared" si="7"/>
        <v>0</v>
      </c>
      <c r="E54" s="8">
        <f t="shared" si="7"/>
        <v>117406.28</v>
      </c>
      <c r="F54" s="8">
        <f t="shared" si="7"/>
        <v>860</v>
      </c>
      <c r="G54" s="8">
        <f t="shared" si="7"/>
        <v>0</v>
      </c>
      <c r="H54" s="8">
        <f t="shared" si="7"/>
        <v>0</v>
      </c>
      <c r="I54" s="8">
        <f t="shared" si="7"/>
        <v>242.14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1724.07</v>
      </c>
      <c r="N54" s="8">
        <f t="shared" si="7"/>
        <v>0</v>
      </c>
      <c r="O54" s="8">
        <f t="shared" si="7"/>
        <v>98630</v>
      </c>
      <c r="P54" s="8">
        <f t="shared" si="7"/>
        <v>0</v>
      </c>
      <c r="Q54" s="8">
        <f t="shared" si="7"/>
        <v>0</v>
      </c>
      <c r="R54" s="8">
        <f t="shared" si="7"/>
        <v>0.07</v>
      </c>
      <c r="S54" s="5">
        <f t="shared" si="7"/>
        <v>753950.1599999999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753950.1599999999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9836.06</v>
      </c>
      <c r="C56" s="8"/>
      <c r="D56" s="8">
        <v>2163.93</v>
      </c>
      <c r="E56" s="8"/>
      <c r="F56" s="8"/>
      <c r="G56" s="8"/>
      <c r="H56" s="8"/>
      <c r="I56" s="8">
        <v>1501</v>
      </c>
      <c r="J56" s="8"/>
      <c r="K56" s="8"/>
      <c r="L56" s="8">
        <v>47.55</v>
      </c>
      <c r="M56" s="8">
        <v>239.79</v>
      </c>
      <c r="N56" s="8"/>
      <c r="O56" s="8">
        <v>1157.19</v>
      </c>
      <c r="P56" s="8"/>
      <c r="Q56" s="8"/>
      <c r="R56" s="8">
        <v>0.37</v>
      </c>
      <c r="S56" s="5">
        <f t="shared" si="4"/>
        <v>14945.890000000001</v>
      </c>
      <c r="T56" s="8"/>
      <c r="U56" s="8"/>
      <c r="V56" s="8"/>
      <c r="W56" s="8">
        <f>S56+T56+U56+V56</f>
        <v>14945.890000000001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305657.48</v>
      </c>
      <c r="D58" s="8"/>
      <c r="E58" s="8">
        <v>66637.92</v>
      </c>
      <c r="F58" s="8">
        <v>1447.5</v>
      </c>
      <c r="G58" s="8"/>
      <c r="H58" s="8"/>
      <c r="I58" s="8">
        <v>1971.55</v>
      </c>
      <c r="J58" s="44">
        <v>120</v>
      </c>
      <c r="K58" s="8"/>
      <c r="L58" s="8">
        <v>938.7</v>
      </c>
      <c r="M58" s="8">
        <v>5137.72</v>
      </c>
      <c r="N58" s="8"/>
      <c r="O58" s="8">
        <v>1488.78</v>
      </c>
      <c r="P58" s="8"/>
      <c r="Q58" s="8"/>
      <c r="R58" s="8"/>
      <c r="S58" s="5">
        <f t="shared" si="4"/>
        <v>383399.64999999997</v>
      </c>
      <c r="T58" s="17"/>
      <c r="U58" s="8"/>
      <c r="V58" s="8"/>
      <c r="W58" s="8">
        <f aca="true" t="shared" si="8" ref="W58:W64">S58+T58+U58+V58</f>
        <v>383399.64999999997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91674.35</v>
      </c>
      <c r="C60" s="19">
        <v>4614.02</v>
      </c>
      <c r="D60" s="19">
        <v>20168.36</v>
      </c>
      <c r="E60" s="19">
        <v>2009.36</v>
      </c>
      <c r="F60" s="19"/>
      <c r="G60" s="19"/>
      <c r="H60" s="19"/>
      <c r="I60" s="8">
        <v>308.57</v>
      </c>
      <c r="J60" s="19">
        <v>120</v>
      </c>
      <c r="K60" s="19"/>
      <c r="L60" s="19"/>
      <c r="M60" s="19">
        <v>300</v>
      </c>
      <c r="N60" s="19"/>
      <c r="O60" s="19"/>
      <c r="P60" s="19"/>
      <c r="Q60" s="19"/>
      <c r="R60" s="19"/>
      <c r="S60" s="5">
        <f t="shared" si="4"/>
        <v>119194.66000000002</v>
      </c>
      <c r="T60" s="19"/>
      <c r="U60" s="19"/>
      <c r="V60" s="19"/>
      <c r="W60" s="8">
        <f t="shared" si="8"/>
        <v>119194.66000000002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124659.75</v>
      </c>
      <c r="D62" s="23"/>
      <c r="E62" s="22">
        <v>28005.51</v>
      </c>
      <c r="F62" s="22"/>
      <c r="G62" s="22"/>
      <c r="H62" s="22"/>
      <c r="I62" s="22">
        <v>2173.57</v>
      </c>
      <c r="J62" s="45">
        <v>420</v>
      </c>
      <c r="K62" s="22"/>
      <c r="L62" s="22">
        <v>47.55</v>
      </c>
      <c r="M62" s="22">
        <v>1086.92</v>
      </c>
      <c r="N62" s="22"/>
      <c r="O62" s="22"/>
      <c r="P62" s="22"/>
      <c r="Q62" s="22"/>
      <c r="R62" s="22">
        <v>0.1</v>
      </c>
      <c r="S62" s="5">
        <f t="shared" si="4"/>
        <v>156393.40000000002</v>
      </c>
      <c r="T62" s="22"/>
      <c r="U62" s="22"/>
      <c r="V62" s="22"/>
      <c r="W62" s="8">
        <f t="shared" si="8"/>
        <v>156393.40000000002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8802.45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8802.45</v>
      </c>
      <c r="T64" s="22"/>
      <c r="U64" s="22"/>
      <c r="V64" s="22"/>
      <c r="W64" s="8">
        <f t="shared" si="8"/>
        <v>8802.45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2021-12-16T10:56:36Z</dcterms:modified>
  <cp:category/>
  <cp:version/>
  <cp:contentType/>
  <cp:contentStatus/>
</cp:coreProperties>
</file>